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13\share\８　統計・マーケット情報\統計関係\貿易統計\令和8年\"/>
    </mc:Choice>
  </mc:AlternateContent>
  <xr:revisionPtr revIDLastSave="0" documentId="13_ncr:1_{EA1C08C1-71B6-422F-B70D-A7657E7A96E7}" xr6:coauthVersionLast="47" xr6:coauthVersionMax="47" xr10:uidLastSave="{00000000-0000-0000-0000-000000000000}"/>
  <bookViews>
    <workbookView xWindow="1635" yWindow="285" windowWidth="17715" windowHeight="10440" tabRatio="599" xr2:uid="{00000000-000D-0000-FFFF-FFFF00000000}"/>
  </bookViews>
  <sheets>
    <sheet name="1.輸出，2.輸入" sheetId="1" r:id="rId1"/>
    <sheet name="3.輸入" sheetId="3" r:id="rId2"/>
    <sheet name="Sheet1" sheetId="4" r:id="rId3"/>
  </sheets>
  <definedNames>
    <definedName name="_xlnm.Print_Area" localSheetId="0">'1.輸出，2.輸入'!$A$1:$M$320</definedName>
    <definedName name="_xlnm.Print_Area" localSheetId="1">'3.輸入'!$A$1:$L$66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3" i="1" l="1"/>
  <c r="L97" i="1"/>
  <c r="K97" i="1"/>
  <c r="L90" i="1"/>
  <c r="K90" i="1"/>
  <c r="K67" i="1"/>
  <c r="L67" i="1"/>
  <c r="L14" i="1"/>
  <c r="K14" i="1"/>
  <c r="J320" i="1" l="1"/>
  <c r="H320" i="1"/>
  <c r="I320" i="1"/>
  <c r="G320" i="1"/>
  <c r="H315" i="1"/>
  <c r="G315" i="1"/>
  <c r="J315" i="1"/>
  <c r="I315" i="1"/>
  <c r="J309" i="1"/>
  <c r="I309" i="1"/>
  <c r="H309" i="1"/>
  <c r="G309" i="1"/>
  <c r="J274" i="1"/>
  <c r="I274" i="1"/>
  <c r="H274" i="1"/>
  <c r="G274" i="1"/>
  <c r="J262" i="1"/>
  <c r="I262" i="1"/>
  <c r="H262" i="1"/>
  <c r="G256" i="1"/>
  <c r="G262" i="1"/>
  <c r="J249" i="1"/>
  <c r="I249" i="1"/>
  <c r="H249" i="1"/>
  <c r="G249" i="1"/>
  <c r="J199" i="1"/>
  <c r="I199" i="1"/>
  <c r="H199" i="1"/>
  <c r="G199" i="1"/>
  <c r="J154" i="1"/>
  <c r="I154" i="1"/>
  <c r="H154" i="1"/>
  <c r="G154" i="1"/>
  <c r="J136" i="1"/>
  <c r="I136" i="1"/>
  <c r="H136" i="1"/>
  <c r="G136" i="1"/>
  <c r="J106" i="1"/>
  <c r="I106" i="1"/>
  <c r="H106" i="1"/>
  <c r="G106" i="1"/>
  <c r="J90" i="1"/>
  <c r="I90" i="1"/>
  <c r="H90" i="1"/>
  <c r="G90" i="1"/>
  <c r="H53" i="1"/>
  <c r="G14" i="1"/>
  <c r="G53" i="1"/>
  <c r="J67" i="1"/>
  <c r="I67" i="1"/>
  <c r="H67" i="1"/>
  <c r="G67" i="1"/>
  <c r="L53" i="1"/>
  <c r="K53" i="1"/>
  <c r="J297" i="1" l="1"/>
  <c r="I297" i="1"/>
  <c r="H297" i="1"/>
  <c r="G297" i="1"/>
  <c r="J291" i="1"/>
  <c r="I291" i="1"/>
  <c r="H291" i="1"/>
  <c r="G291" i="1"/>
  <c r="J256" i="1"/>
  <c r="I256" i="1"/>
  <c r="H256" i="1"/>
  <c r="J219" i="1"/>
  <c r="I219" i="1"/>
  <c r="J208" i="1"/>
  <c r="I208" i="1"/>
  <c r="H208" i="1"/>
  <c r="G208" i="1"/>
  <c r="J173" i="1"/>
  <c r="I173" i="1"/>
  <c r="H173" i="1"/>
  <c r="G173" i="1"/>
  <c r="J162" i="1"/>
  <c r="I162" i="1"/>
  <c r="H162" i="1"/>
  <c r="G162" i="1"/>
  <c r="J119" i="1"/>
  <c r="I119" i="1"/>
  <c r="H119" i="1"/>
  <c r="G119" i="1"/>
  <c r="J100" i="1"/>
  <c r="I100" i="1"/>
  <c r="J97" i="1"/>
  <c r="I97" i="1"/>
  <c r="H97" i="1"/>
  <c r="G97" i="1"/>
  <c r="J53" i="1"/>
  <c r="I53" i="1"/>
  <c r="J14" i="1"/>
  <c r="I14" i="1"/>
  <c r="H14" i="1"/>
  <c r="H225" i="1"/>
  <c r="G225" i="1"/>
  <c r="J252" i="1" l="1"/>
  <c r="I252" i="1"/>
  <c r="L320" i="1"/>
  <c r="L315" i="1"/>
  <c r="L309" i="1"/>
  <c r="L301" i="1"/>
  <c r="L297" i="1"/>
  <c r="L291" i="1"/>
  <c r="L274" i="1"/>
  <c r="L262" i="1"/>
  <c r="L256" i="1"/>
  <c r="L249" i="1"/>
  <c r="L225" i="1"/>
  <c r="L222" i="1"/>
  <c r="L219" i="1"/>
  <c r="L214" i="1"/>
  <c r="L211" i="1"/>
  <c r="L208" i="1"/>
  <c r="L199" i="1"/>
  <c r="L173" i="1"/>
  <c r="L162" i="1"/>
  <c r="L154" i="1"/>
  <c r="L136" i="1"/>
  <c r="L122" i="1"/>
  <c r="L119" i="1"/>
  <c r="L106" i="1"/>
  <c r="L100" i="1"/>
  <c r="J301" i="1"/>
  <c r="I301" i="1"/>
  <c r="G222" i="1"/>
  <c r="J225" i="1"/>
  <c r="I225" i="1"/>
  <c r="J222" i="1"/>
  <c r="I222" i="1"/>
  <c r="J214" i="1"/>
  <c r="I214" i="1"/>
  <c r="J211" i="1"/>
  <c r="I211" i="1"/>
  <c r="J122" i="1"/>
  <c r="I122" i="1"/>
  <c r="M315" i="1"/>
  <c r="M53" i="1"/>
  <c r="K249" i="1" l="1"/>
  <c r="M291" i="1"/>
  <c r="M262" i="1"/>
  <c r="M320" i="1" l="1"/>
  <c r="K320" i="1"/>
  <c r="K315" i="1"/>
  <c r="M309" i="1"/>
  <c r="K309" i="1"/>
  <c r="M301" i="1"/>
  <c r="K301" i="1"/>
  <c r="H301" i="1"/>
  <c r="G301" i="1"/>
  <c r="M297" i="1"/>
  <c r="K297" i="1"/>
  <c r="K291" i="1"/>
  <c r="M274" i="1"/>
  <c r="K274" i="1"/>
  <c r="K262" i="1"/>
  <c r="M256" i="1"/>
  <c r="K256" i="1"/>
  <c r="M252" i="1"/>
  <c r="K252" i="1"/>
  <c r="H252" i="1"/>
  <c r="G252" i="1"/>
  <c r="M249" i="1"/>
  <c r="M225" i="1"/>
  <c r="K225" i="1"/>
  <c r="M222" i="1"/>
  <c r="K222" i="1"/>
  <c r="H222" i="1"/>
  <c r="M219" i="1"/>
  <c r="K219" i="1"/>
  <c r="H219" i="1"/>
  <c r="G219" i="1"/>
  <c r="M214" i="1"/>
  <c r="K214" i="1"/>
  <c r="H214" i="1"/>
  <c r="G214" i="1"/>
  <c r="M211" i="1"/>
  <c r="K211" i="1"/>
  <c r="H211" i="1"/>
  <c r="G211" i="1"/>
  <c r="M208" i="1"/>
  <c r="K208" i="1"/>
  <c r="M199" i="1"/>
  <c r="K199" i="1"/>
  <c r="M173" i="1"/>
  <c r="M162" i="1"/>
  <c r="K162" i="1"/>
  <c r="M154" i="1"/>
  <c r="K154" i="1"/>
  <c r="M136" i="1"/>
  <c r="K136" i="1"/>
  <c r="M122" i="1"/>
  <c r="K122" i="1"/>
  <c r="H122" i="1"/>
  <c r="G122" i="1"/>
  <c r="M119" i="1"/>
  <c r="K119" i="1"/>
  <c r="M106" i="1"/>
  <c r="K106" i="1"/>
  <c r="M100" i="1"/>
  <c r="K100" i="1"/>
  <c r="H100" i="1"/>
  <c r="G100" i="1"/>
  <c r="M97" i="1"/>
  <c r="M90" i="1"/>
  <c r="M67" i="1"/>
  <c r="M14" i="1"/>
</calcChain>
</file>

<file path=xl/sharedStrings.xml><?xml version="1.0" encoding="utf-8"?>
<sst xmlns="http://schemas.openxmlformats.org/spreadsheetml/2006/main" count="1298" uniqueCount="335">
  <si>
    <t xml:space="preserve">                  </t>
  </si>
  <si>
    <t>（酸化0.6超）</t>
  </si>
  <si>
    <t>（酸化0.6以下）</t>
  </si>
  <si>
    <t>（精製・分別）</t>
  </si>
  <si>
    <t>（その他のもの）</t>
    <phoneticPr fontId="2"/>
  </si>
  <si>
    <t>菜種</t>
    <rPh sb="0" eb="2">
      <t>ナタネ</t>
    </rPh>
    <phoneticPr fontId="2"/>
  </si>
  <si>
    <t>（低ｴﾙｶ酸）</t>
    <rPh sb="1" eb="2">
      <t>テイ</t>
    </rPh>
    <rPh sb="5" eb="6">
      <t>サン</t>
    </rPh>
    <phoneticPr fontId="2"/>
  </si>
  <si>
    <t>（その他のもの）</t>
    <rPh sb="3" eb="4">
      <t>タ</t>
    </rPh>
    <phoneticPr fontId="2"/>
  </si>
  <si>
    <t>（その他のもの）</t>
    <rPh sb="1" eb="4">
      <t>ソノタ</t>
    </rPh>
    <phoneticPr fontId="2"/>
  </si>
  <si>
    <t>（黄白色系のもの）</t>
    <rPh sb="1" eb="2">
      <t>キ</t>
    </rPh>
    <rPh sb="2" eb="4">
      <t>ハクショク</t>
    </rPh>
    <rPh sb="4" eb="5">
      <t>ケイ</t>
    </rPh>
    <phoneticPr fontId="2"/>
  </si>
  <si>
    <t>KG</t>
  </si>
  <si>
    <t>1516.10-000</t>
    <phoneticPr fontId="2"/>
  </si>
  <si>
    <t>MT</t>
  </si>
  <si>
    <t xml:space="preserve"> 1.　輸 出(食用加工油脂関係)</t>
    <phoneticPr fontId="2"/>
  </si>
  <si>
    <t>単位:(1,000円)</t>
    <phoneticPr fontId="2"/>
  </si>
  <si>
    <t>番　　　号</t>
    <rPh sb="0" eb="1">
      <t>バン</t>
    </rPh>
    <rPh sb="4" eb="5">
      <t>ゴウ</t>
    </rPh>
    <phoneticPr fontId="2"/>
  </si>
  <si>
    <t>1517.10-000</t>
    <phoneticPr fontId="2"/>
  </si>
  <si>
    <t xml:space="preserve"> マーガリン</t>
    <phoneticPr fontId="2"/>
  </si>
  <si>
    <t>1517.90-000</t>
    <phoneticPr fontId="2"/>
  </si>
  <si>
    <t xml:space="preserve"> ショートニング</t>
    <phoneticPr fontId="2"/>
  </si>
  <si>
    <t xml:space="preserve"> 動物性硬化油等</t>
    <rPh sb="1" eb="4">
      <t>ドウブツセイ</t>
    </rPh>
    <rPh sb="4" eb="7">
      <t>コウカユ</t>
    </rPh>
    <rPh sb="7" eb="8">
      <t>トウ</t>
    </rPh>
    <phoneticPr fontId="2"/>
  </si>
  <si>
    <t>1516.20-000</t>
    <phoneticPr fontId="2"/>
  </si>
  <si>
    <t xml:space="preserve"> 植物性硬化油等</t>
    <rPh sb="1" eb="4">
      <t>ショクブツセイ</t>
    </rPh>
    <rPh sb="4" eb="7">
      <t>コウカユ</t>
    </rPh>
    <rPh sb="7" eb="8">
      <t>トウ</t>
    </rPh>
    <phoneticPr fontId="2"/>
  </si>
  <si>
    <t>1503.00-000</t>
    <phoneticPr fontId="2"/>
  </si>
  <si>
    <t xml:space="preserve"> ラード油等</t>
    <rPh sb="4" eb="6">
      <t>ユトウ</t>
    </rPh>
    <phoneticPr fontId="2"/>
  </si>
  <si>
    <t xml:space="preserve"> ２.　輸 入(食用加工油脂・魚油・南方系油脂・調製食用脂関係)</t>
    <rPh sb="6" eb="7">
      <t>ニュウ</t>
    </rPh>
    <rPh sb="15" eb="17">
      <t>ギョユ</t>
    </rPh>
    <rPh sb="18" eb="21">
      <t>ナンポウケイ</t>
    </rPh>
    <rPh sb="21" eb="23">
      <t>ユシ</t>
    </rPh>
    <rPh sb="24" eb="26">
      <t>チョウセイ</t>
    </rPh>
    <rPh sb="26" eb="28">
      <t>ショクヨウ</t>
    </rPh>
    <rPh sb="28" eb="29">
      <t>シ</t>
    </rPh>
    <phoneticPr fontId="2"/>
  </si>
  <si>
    <t xml:space="preserve"> パーム油（精製）</t>
    <rPh sb="4" eb="5">
      <t>ユ</t>
    </rPh>
    <rPh sb="6" eb="8">
      <t>セイセイ</t>
    </rPh>
    <phoneticPr fontId="2"/>
  </si>
  <si>
    <t xml:space="preserve"> やし油（精製）</t>
    <rPh sb="3" eb="4">
      <t>ユ</t>
    </rPh>
    <rPh sb="5" eb="7">
      <t>セイセイ</t>
    </rPh>
    <phoneticPr fontId="2"/>
  </si>
  <si>
    <t xml:space="preserve"> ３.　輸 入(油脂原料・植物油脂・（南方系油脂を除く）・油粕関係)</t>
    <rPh sb="6" eb="7">
      <t>ニュウ</t>
    </rPh>
    <rPh sb="10" eb="12">
      <t>ゲンリョウ</t>
    </rPh>
    <rPh sb="13" eb="15">
      <t>ショクブツ</t>
    </rPh>
    <rPh sb="15" eb="16">
      <t>ギョユ</t>
    </rPh>
    <rPh sb="16" eb="17">
      <t>シ</t>
    </rPh>
    <rPh sb="19" eb="22">
      <t>ナンポウケイ</t>
    </rPh>
    <rPh sb="22" eb="24">
      <t>ユシ</t>
    </rPh>
    <rPh sb="25" eb="26">
      <t>ノゾ</t>
    </rPh>
    <rPh sb="29" eb="31">
      <t>ユカス</t>
    </rPh>
    <phoneticPr fontId="2"/>
  </si>
  <si>
    <t>［油脂原料］</t>
    <rPh sb="1" eb="3">
      <t>ユシ</t>
    </rPh>
    <rPh sb="3" eb="5">
      <t>ゲンリョウ</t>
    </rPh>
    <phoneticPr fontId="2"/>
  </si>
  <si>
    <t>大豆</t>
    <rPh sb="0" eb="2">
      <t>ダイズ</t>
    </rPh>
    <phoneticPr fontId="2"/>
  </si>
  <si>
    <t>コプラ</t>
    <phoneticPr fontId="2"/>
  </si>
  <si>
    <t>ひまわりの種</t>
    <rPh sb="5" eb="6">
      <t>タネ</t>
    </rPh>
    <phoneticPr fontId="2"/>
  </si>
  <si>
    <t>綿実</t>
    <rPh sb="0" eb="2">
      <t>メンジツ</t>
    </rPh>
    <phoneticPr fontId="2"/>
  </si>
  <si>
    <t>ごま</t>
    <phoneticPr fontId="2"/>
  </si>
  <si>
    <t>［油　　脂］</t>
    <rPh sb="1" eb="2">
      <t>アブラ</t>
    </rPh>
    <rPh sb="4" eb="5">
      <t>アブラ</t>
    </rPh>
    <phoneticPr fontId="2"/>
  </si>
  <si>
    <r>
      <t>大豆粗油</t>
    </r>
    <r>
      <rPr>
        <sz val="8"/>
        <rFont val="ＭＳ ゴシック"/>
        <family val="3"/>
        <charset val="128"/>
      </rPr>
      <t/>
    </r>
    <rPh sb="0" eb="2">
      <t>ダイズ</t>
    </rPh>
    <rPh sb="2" eb="3">
      <t>ソ</t>
    </rPh>
    <rPh sb="3" eb="4">
      <t>ユ</t>
    </rPh>
    <phoneticPr fontId="2"/>
  </si>
  <si>
    <t>大豆油</t>
    <rPh sb="0" eb="2">
      <t>ダイズ</t>
    </rPh>
    <rPh sb="2" eb="3">
      <t>ユ</t>
    </rPh>
    <phoneticPr fontId="2"/>
  </si>
  <si>
    <r>
      <t>落花生粗油</t>
    </r>
    <r>
      <rPr>
        <sz val="8"/>
        <rFont val="ＭＳ ゴシック"/>
        <family val="3"/>
        <charset val="128"/>
      </rPr>
      <t/>
    </r>
    <rPh sb="0" eb="3">
      <t>ラッカセイ</t>
    </rPh>
    <rPh sb="3" eb="4">
      <t>ソ</t>
    </rPh>
    <rPh sb="4" eb="5">
      <t>ユ</t>
    </rPh>
    <phoneticPr fontId="2"/>
  </si>
  <si>
    <t>落花生粗油</t>
    <rPh sb="0" eb="3">
      <t>ラッカセイ</t>
    </rPh>
    <rPh sb="3" eb="4">
      <t>ソ</t>
    </rPh>
    <rPh sb="4" eb="5">
      <t>ユ</t>
    </rPh>
    <phoneticPr fontId="2"/>
  </si>
  <si>
    <t>オリーブ油</t>
    <rPh sb="4" eb="5">
      <t>ユ</t>
    </rPh>
    <phoneticPr fontId="2"/>
  </si>
  <si>
    <t>（バージン油）</t>
    <rPh sb="5" eb="6">
      <t>ユ</t>
    </rPh>
    <phoneticPr fontId="2"/>
  </si>
  <si>
    <r>
      <t>ひまわり粗油</t>
    </r>
    <r>
      <rPr>
        <sz val="8"/>
        <rFont val="ＭＳ ゴシック"/>
        <family val="3"/>
        <charset val="128"/>
      </rPr>
      <t/>
    </r>
    <rPh sb="4" eb="5">
      <t>ソ</t>
    </rPh>
    <rPh sb="5" eb="6">
      <t>ユ</t>
    </rPh>
    <phoneticPr fontId="2"/>
  </si>
  <si>
    <r>
      <t>ひまわり粗油</t>
    </r>
    <r>
      <rPr>
        <sz val="11"/>
        <rFont val="ＭＳ Ｐゴシック"/>
        <family val="3"/>
        <charset val="128"/>
      </rPr>
      <t/>
    </r>
    <rPh sb="4" eb="5">
      <t>ソ</t>
    </rPh>
    <rPh sb="5" eb="6">
      <t>ユ</t>
    </rPh>
    <phoneticPr fontId="2"/>
  </si>
  <si>
    <r>
      <t>ひまわり油</t>
    </r>
    <r>
      <rPr>
        <sz val="11"/>
        <rFont val="ＭＳ Ｐゴシック"/>
        <family val="3"/>
        <charset val="128"/>
      </rPr>
      <t/>
    </r>
    <rPh sb="4" eb="5">
      <t>ユ</t>
    </rPh>
    <phoneticPr fontId="2"/>
  </si>
  <si>
    <r>
      <t>サフラワー粗油</t>
    </r>
    <r>
      <rPr>
        <sz val="8"/>
        <rFont val="ＭＳ ゴシック"/>
        <family val="3"/>
        <charset val="128"/>
      </rPr>
      <t/>
    </r>
    <rPh sb="5" eb="6">
      <t>ソ</t>
    </rPh>
    <rPh sb="6" eb="7">
      <t>ユ</t>
    </rPh>
    <phoneticPr fontId="2"/>
  </si>
  <si>
    <t>サフラワー油</t>
    <rPh sb="5" eb="6">
      <t>ユ</t>
    </rPh>
    <phoneticPr fontId="2"/>
  </si>
  <si>
    <t>綿実粗油</t>
    <rPh sb="0" eb="2">
      <t>メンジツ</t>
    </rPh>
    <rPh sb="2" eb="3">
      <t>ソ</t>
    </rPh>
    <rPh sb="3" eb="4">
      <t>ユ</t>
    </rPh>
    <phoneticPr fontId="2"/>
  </si>
  <si>
    <r>
      <t>ババス粗油</t>
    </r>
    <r>
      <rPr>
        <sz val="8"/>
        <rFont val="ＭＳ ゴシック"/>
        <family val="3"/>
        <charset val="128"/>
      </rPr>
      <t/>
    </r>
    <rPh sb="3" eb="4">
      <t>ソ</t>
    </rPh>
    <rPh sb="4" eb="5">
      <t>ユ</t>
    </rPh>
    <phoneticPr fontId="2"/>
  </si>
  <si>
    <r>
      <t>ババス油</t>
    </r>
    <r>
      <rPr>
        <sz val="8"/>
        <rFont val="ＭＳ ゴシック"/>
        <family val="3"/>
        <charset val="128"/>
      </rPr>
      <t/>
    </r>
    <rPh sb="3" eb="4">
      <t>ユ</t>
    </rPh>
    <phoneticPr fontId="2"/>
  </si>
  <si>
    <t>菜種粗油</t>
    <rPh sb="0" eb="2">
      <t>ナタネ</t>
    </rPh>
    <rPh sb="2" eb="3">
      <t>ソ</t>
    </rPh>
    <rPh sb="3" eb="4">
      <t>ユ</t>
    </rPh>
    <phoneticPr fontId="2"/>
  </si>
  <si>
    <t>（低ｴﾙｶ酸）</t>
    <phoneticPr fontId="2"/>
  </si>
  <si>
    <t>（低ｴﾙｶ酸）</t>
  </si>
  <si>
    <t>菜種油</t>
    <rPh sb="0" eb="1">
      <t>ナ</t>
    </rPh>
    <rPh sb="1" eb="2">
      <t>タネ</t>
    </rPh>
    <rPh sb="2" eb="3">
      <t>ユ</t>
    </rPh>
    <phoneticPr fontId="2"/>
  </si>
  <si>
    <t>（その他のもの）</t>
  </si>
  <si>
    <t>亜麻仁粗油</t>
    <rPh sb="0" eb="2">
      <t>アマ</t>
    </rPh>
    <rPh sb="2" eb="3">
      <t>ニ</t>
    </rPh>
    <rPh sb="3" eb="4">
      <t>ソ</t>
    </rPh>
    <rPh sb="4" eb="5">
      <t>ユ</t>
    </rPh>
    <phoneticPr fontId="2"/>
  </si>
  <si>
    <t>亜麻仁油</t>
    <rPh sb="0" eb="3">
      <t>アマニ</t>
    </rPh>
    <rPh sb="3" eb="4">
      <t>ユ</t>
    </rPh>
    <phoneticPr fontId="2"/>
  </si>
  <si>
    <r>
      <t>とうもろこし粗油</t>
    </r>
    <r>
      <rPr>
        <sz val="8"/>
        <rFont val="ＭＳ ゴシック"/>
        <family val="3"/>
        <charset val="128"/>
      </rPr>
      <t/>
    </r>
    <rPh sb="6" eb="7">
      <t>ソ</t>
    </rPh>
    <rPh sb="7" eb="8">
      <t>ユ</t>
    </rPh>
    <phoneticPr fontId="2"/>
  </si>
  <si>
    <t>とうもろこし油</t>
    <rPh sb="6" eb="7">
      <t>ユ</t>
    </rPh>
    <phoneticPr fontId="2"/>
  </si>
  <si>
    <t>ひまし油</t>
    <rPh sb="0" eb="4">
      <t>ヒマシユ</t>
    </rPh>
    <phoneticPr fontId="2"/>
  </si>
  <si>
    <t>桐油</t>
    <rPh sb="0" eb="1">
      <t>キリ</t>
    </rPh>
    <rPh sb="1" eb="2">
      <t>ユ</t>
    </rPh>
    <phoneticPr fontId="2"/>
  </si>
  <si>
    <r>
      <t>ごま油</t>
    </r>
    <r>
      <rPr>
        <sz val="11"/>
        <rFont val="ＭＳ Ｐゴシック"/>
        <family val="3"/>
        <charset val="128"/>
      </rPr>
      <t/>
    </r>
    <rPh sb="0" eb="3">
      <t>ゴマアブラ</t>
    </rPh>
    <phoneticPr fontId="2"/>
  </si>
  <si>
    <t>（酸化0.6超）</t>
    <phoneticPr fontId="2"/>
  </si>
  <si>
    <t>ごま油</t>
    <rPh sb="0" eb="3">
      <t>ゴマアブラ</t>
    </rPh>
    <phoneticPr fontId="2"/>
  </si>
  <si>
    <t>ホホバ油</t>
    <rPh sb="3" eb="4">
      <t>ユ</t>
    </rPh>
    <phoneticPr fontId="2"/>
  </si>
  <si>
    <t>カメリヤ油</t>
    <rPh sb="4" eb="5">
      <t>ユ</t>
    </rPh>
    <phoneticPr fontId="2"/>
  </si>
  <si>
    <t>米油</t>
    <rPh sb="0" eb="1">
      <t>コメ</t>
    </rPh>
    <rPh sb="1" eb="2">
      <t>アブラ</t>
    </rPh>
    <phoneticPr fontId="2"/>
  </si>
  <si>
    <t>［油　　粕］</t>
    <rPh sb="1" eb="2">
      <t>アブラ</t>
    </rPh>
    <rPh sb="4" eb="5">
      <t>カス</t>
    </rPh>
    <phoneticPr fontId="2"/>
  </si>
  <si>
    <t>大豆油かす</t>
    <rPh sb="0" eb="2">
      <t>ダイズ</t>
    </rPh>
    <rPh sb="2" eb="3">
      <t>ユ</t>
    </rPh>
    <phoneticPr fontId="2"/>
  </si>
  <si>
    <t>綿実油かす</t>
    <rPh sb="0" eb="2">
      <t>メンジツ</t>
    </rPh>
    <rPh sb="2" eb="3">
      <t>ユ</t>
    </rPh>
    <phoneticPr fontId="2"/>
  </si>
  <si>
    <t>菜種油かす</t>
    <rPh sb="0" eb="2">
      <t>ナタネ</t>
    </rPh>
    <rPh sb="2" eb="3">
      <t>ユ</t>
    </rPh>
    <phoneticPr fontId="2"/>
  </si>
  <si>
    <t>やし油かす</t>
    <rPh sb="2" eb="3">
      <t>ユ</t>
    </rPh>
    <phoneticPr fontId="2"/>
  </si>
  <si>
    <t>ﾊﾟｰﾑ油かす及びﾊﾟｰﾑ核油かす</t>
    <rPh sb="4" eb="5">
      <t>ユ</t>
    </rPh>
    <rPh sb="7" eb="8">
      <t>オヨ</t>
    </rPh>
    <rPh sb="13" eb="14">
      <t>カク</t>
    </rPh>
    <rPh sb="14" eb="15">
      <t>ユ</t>
    </rPh>
    <phoneticPr fontId="2"/>
  </si>
  <si>
    <t>1517.90-400</t>
    <phoneticPr fontId="2"/>
  </si>
  <si>
    <t>1517.90-300</t>
    <phoneticPr fontId="2"/>
  </si>
  <si>
    <t xml:space="preserve">  離　型　油</t>
    <phoneticPr fontId="2"/>
  </si>
  <si>
    <t>1517.90-210</t>
    <phoneticPr fontId="2"/>
  </si>
  <si>
    <t>1517.90-290</t>
    <phoneticPr fontId="2"/>
  </si>
  <si>
    <t>品　　　名</t>
    <rPh sb="0" eb="1">
      <t>ヒン</t>
    </rPh>
    <rPh sb="4" eb="5">
      <t>メイ</t>
    </rPh>
    <phoneticPr fontId="2"/>
  </si>
  <si>
    <t>数　量</t>
    <phoneticPr fontId="2"/>
  </si>
  <si>
    <t>価　額</t>
    <phoneticPr fontId="2"/>
  </si>
  <si>
    <t>単　位</t>
    <phoneticPr fontId="2"/>
  </si>
  <si>
    <t>合　　　計</t>
    <phoneticPr fontId="2"/>
  </si>
  <si>
    <t>シンガポール</t>
    <phoneticPr fontId="2"/>
  </si>
  <si>
    <t>マレーシア</t>
    <phoneticPr fontId="2"/>
  </si>
  <si>
    <t>アメリカ</t>
    <phoneticPr fontId="2"/>
  </si>
  <si>
    <t>インドネシア</t>
    <phoneticPr fontId="2"/>
  </si>
  <si>
    <t>イギリス</t>
    <phoneticPr fontId="2"/>
  </si>
  <si>
    <t>オランダ</t>
    <phoneticPr fontId="2"/>
  </si>
  <si>
    <t>オーストラリア</t>
    <phoneticPr fontId="2"/>
  </si>
  <si>
    <t>ベルギー</t>
    <phoneticPr fontId="2"/>
  </si>
  <si>
    <t>韓国</t>
    <rPh sb="0" eb="2">
      <t>カンコク</t>
    </rPh>
    <phoneticPr fontId="2"/>
  </si>
  <si>
    <t>韓国</t>
    <phoneticPr fontId="2"/>
  </si>
  <si>
    <t>タイ</t>
    <phoneticPr fontId="2"/>
  </si>
  <si>
    <t>アメリカ</t>
  </si>
  <si>
    <t>合　　計</t>
    <phoneticPr fontId="2"/>
  </si>
  <si>
    <t>国　　　名</t>
    <rPh sb="0" eb="1">
      <t>クニ</t>
    </rPh>
    <rPh sb="4" eb="5">
      <t>メイ</t>
    </rPh>
    <phoneticPr fontId="2"/>
  </si>
  <si>
    <t>台湾</t>
    <phoneticPr fontId="2"/>
  </si>
  <si>
    <t>ベトナム</t>
    <phoneticPr fontId="2"/>
  </si>
  <si>
    <t>インド</t>
    <phoneticPr fontId="2"/>
  </si>
  <si>
    <t>合　　　計</t>
    <rPh sb="0" eb="1">
      <t>ゴウ</t>
    </rPh>
    <rPh sb="4" eb="5">
      <t>ケイ</t>
    </rPh>
    <phoneticPr fontId="2"/>
  </si>
  <si>
    <t>オランダ</t>
  </si>
  <si>
    <t>シンガポール</t>
  </si>
  <si>
    <t>ドイツ</t>
  </si>
  <si>
    <t>フィリピン</t>
  </si>
  <si>
    <t>　やし油（粗油）</t>
  </si>
  <si>
    <t xml:space="preserve"> </t>
    <phoneticPr fontId="2"/>
  </si>
  <si>
    <t>中国</t>
    <rPh sb="0" eb="2">
      <t>チュウゴク</t>
    </rPh>
    <phoneticPr fontId="2"/>
  </si>
  <si>
    <t xml:space="preserve"> 動物性硬化油等</t>
  </si>
  <si>
    <t>1504.20-000</t>
    <phoneticPr fontId="2"/>
  </si>
  <si>
    <t xml:space="preserve"> 調製食用脂（乳脂肪含有率が30%を超え70%以下で関税割当を受けたもののうち、ﾆｭｰｼﾞｰﾗﾝﾄﾞを原産国とするもの）</t>
    <rPh sb="1" eb="3">
      <t>チョウセイ</t>
    </rPh>
    <rPh sb="3" eb="6">
      <t>ショクヨウシ</t>
    </rPh>
    <rPh sb="7" eb="10">
      <t>ニュウシボウ</t>
    </rPh>
    <rPh sb="10" eb="13">
      <t>ガンユウリツ</t>
    </rPh>
    <rPh sb="18" eb="19">
      <t>コ</t>
    </rPh>
    <rPh sb="23" eb="25">
      <t>イカ</t>
    </rPh>
    <rPh sb="26" eb="28">
      <t>カンゼイ</t>
    </rPh>
    <rPh sb="28" eb="30">
      <t>ワリアテ</t>
    </rPh>
    <rPh sb="31" eb="32">
      <t>ウ</t>
    </rPh>
    <rPh sb="51" eb="54">
      <t>ゲンサンコク</t>
    </rPh>
    <phoneticPr fontId="2"/>
  </si>
  <si>
    <t xml:space="preserve"> 調製食用脂（乳脂肪含有率が30%を超え70%以下で関税割当を受けていないもの）</t>
    <rPh sb="1" eb="3">
      <t>チョウセイ</t>
    </rPh>
    <rPh sb="3" eb="6">
      <t>ショクヨウシ</t>
    </rPh>
    <rPh sb="7" eb="10">
      <t>ニュウシボウ</t>
    </rPh>
    <rPh sb="10" eb="13">
      <t>ガンユウリツ</t>
    </rPh>
    <rPh sb="18" eb="19">
      <t>コ</t>
    </rPh>
    <rPh sb="23" eb="25">
      <t>イカ</t>
    </rPh>
    <rPh sb="26" eb="28">
      <t>カンゼイ</t>
    </rPh>
    <rPh sb="28" eb="30">
      <t>ワリアテ</t>
    </rPh>
    <rPh sb="31" eb="32">
      <t>ウ</t>
    </rPh>
    <phoneticPr fontId="2"/>
  </si>
  <si>
    <t xml:space="preserve"> 調製食用脂（乳脂肪含有率が15%を超え30%未満のもの）</t>
    <rPh sb="1" eb="3">
      <t>チョウセイ</t>
    </rPh>
    <rPh sb="3" eb="6">
      <t>ショクヨウシ</t>
    </rPh>
    <rPh sb="7" eb="10">
      <t>ニュウシボウ</t>
    </rPh>
    <rPh sb="10" eb="13">
      <t>ガンユウリツ</t>
    </rPh>
    <rPh sb="18" eb="19">
      <t>コ</t>
    </rPh>
    <rPh sb="23" eb="25">
      <t>ミマン</t>
    </rPh>
    <phoneticPr fontId="2"/>
  </si>
  <si>
    <t>1511.10-000</t>
    <phoneticPr fontId="2"/>
  </si>
  <si>
    <t>1511.90-010</t>
    <phoneticPr fontId="2"/>
  </si>
  <si>
    <t>1513.11-000</t>
    <phoneticPr fontId="2"/>
  </si>
  <si>
    <t>1513.19-000</t>
    <phoneticPr fontId="2"/>
  </si>
  <si>
    <t>1513.21-100</t>
    <phoneticPr fontId="2"/>
  </si>
  <si>
    <t>1513.29-100</t>
    <phoneticPr fontId="2"/>
  </si>
  <si>
    <t>2106.90-121</t>
    <phoneticPr fontId="2"/>
  </si>
  <si>
    <t>2106.90-122</t>
    <phoneticPr fontId="2"/>
  </si>
  <si>
    <t xml:space="preserve"> 調製食用脂（乳脂肪含有率が30%を超え70%以下で関税割当を受けたもののうち、その他の国を原産国とするもの）</t>
    <phoneticPr fontId="2"/>
  </si>
  <si>
    <t>2106.90-123</t>
    <phoneticPr fontId="2"/>
  </si>
  <si>
    <t>2106.90-291</t>
    <phoneticPr fontId="2"/>
  </si>
  <si>
    <t xml:space="preserve">   </t>
    <phoneticPr fontId="2"/>
  </si>
  <si>
    <t xml:space="preserve">  </t>
    <phoneticPr fontId="2"/>
  </si>
  <si>
    <t xml:space="preserve"> 植物性油脂の混合物 (食用) (水素添加、ｲﾝﾀｰｴｽﾃﾙ化等を行ったもの)</t>
    <rPh sb="1" eb="3">
      <t>ショクブツ</t>
    </rPh>
    <rPh sb="3" eb="6">
      <t>セイユシ</t>
    </rPh>
    <phoneticPr fontId="2"/>
  </si>
  <si>
    <t>1516.20-090</t>
    <phoneticPr fontId="2"/>
  </si>
  <si>
    <t xml:space="preserve"> パーム核油（精製）</t>
    <phoneticPr fontId="2"/>
  </si>
  <si>
    <t>スイス</t>
    <phoneticPr fontId="2"/>
  </si>
  <si>
    <t>カナダ</t>
    <phoneticPr fontId="2"/>
  </si>
  <si>
    <t>ニュージーランド</t>
    <phoneticPr fontId="2"/>
  </si>
  <si>
    <t>チリ</t>
  </si>
  <si>
    <t>スペイン</t>
    <phoneticPr fontId="2"/>
  </si>
  <si>
    <t xml:space="preserve"> パーム核油（粗油）</t>
    <phoneticPr fontId="2"/>
  </si>
  <si>
    <t>ベトナム</t>
  </si>
  <si>
    <t>香港</t>
  </si>
  <si>
    <t>台湾</t>
  </si>
  <si>
    <t xml:space="preserve"> ラード</t>
    <phoneticPr fontId="2"/>
  </si>
  <si>
    <t xml:space="preserve"> その他の豚脂</t>
    <rPh sb="3" eb="4">
      <t>タ</t>
    </rPh>
    <rPh sb="5" eb="6">
      <t>トン</t>
    </rPh>
    <rPh sb="6" eb="7">
      <t>シ</t>
    </rPh>
    <phoneticPr fontId="2"/>
  </si>
  <si>
    <t>インドネシア</t>
  </si>
  <si>
    <t>スリランカ</t>
    <phoneticPr fontId="2"/>
  </si>
  <si>
    <t>ドイツ</t>
    <phoneticPr fontId="2"/>
  </si>
  <si>
    <t>　</t>
    <phoneticPr fontId="2"/>
  </si>
  <si>
    <t>（播種用以外のもの）</t>
    <rPh sb="1" eb="4">
      <t>ハシュヨウ</t>
    </rPh>
    <rPh sb="4" eb="6">
      <t>イガイ</t>
    </rPh>
    <phoneticPr fontId="2"/>
  </si>
  <si>
    <t>サフラワー(ｶﾙﾀﾇｽ･ﾃｨﾝｸﾄﾘｳｽ)の種</t>
    <rPh sb="22" eb="23">
      <t>タネ</t>
    </rPh>
    <phoneticPr fontId="2"/>
  </si>
  <si>
    <t>台湾</t>
    <rPh sb="0" eb="2">
      <t>タイワン</t>
    </rPh>
    <phoneticPr fontId="2"/>
  </si>
  <si>
    <t xml:space="preserve"> 植物性硬化油等</t>
    <rPh sb="1" eb="4">
      <t>ショクブツセイ</t>
    </rPh>
    <rPh sb="4" eb="7">
      <t>コウカユ</t>
    </rPh>
    <rPh sb="7" eb="8">
      <t>トウ</t>
    </rPh>
    <phoneticPr fontId="1"/>
  </si>
  <si>
    <t xml:space="preserve"> ラード（その他もの）</t>
    <rPh sb="7" eb="8">
      <t>タ</t>
    </rPh>
    <phoneticPr fontId="1"/>
  </si>
  <si>
    <t xml:space="preserve"> 魚　　　　油</t>
    <rPh sb="1" eb="7">
      <t>ギョユ</t>
    </rPh>
    <phoneticPr fontId="1"/>
  </si>
  <si>
    <t>1501.10-000</t>
    <phoneticPr fontId="2"/>
  </si>
  <si>
    <t>1501.20-000</t>
    <phoneticPr fontId="2"/>
  </si>
  <si>
    <t>香港</t>
    <rPh sb="0" eb="2">
      <t>ホンコン</t>
    </rPh>
    <phoneticPr fontId="2"/>
  </si>
  <si>
    <t>1501.10-200</t>
    <phoneticPr fontId="2"/>
  </si>
  <si>
    <t>1501.20-200</t>
    <phoneticPr fontId="2"/>
  </si>
  <si>
    <t>1201.90-010</t>
    <phoneticPr fontId="2"/>
  </si>
  <si>
    <t>1207.29-000</t>
    <phoneticPr fontId="2"/>
  </si>
  <si>
    <t>1207.60-000</t>
    <phoneticPr fontId="2"/>
  </si>
  <si>
    <t>1201.90-090</t>
    <phoneticPr fontId="2"/>
  </si>
  <si>
    <t>1203.00-000</t>
    <phoneticPr fontId="2"/>
  </si>
  <si>
    <t>1205.10-000</t>
    <phoneticPr fontId="2"/>
  </si>
  <si>
    <t>1205.90-000</t>
    <phoneticPr fontId="2"/>
  </si>
  <si>
    <t xml:space="preserve">1206.00-000 </t>
    <phoneticPr fontId="2"/>
  </si>
  <si>
    <t>1207.40-000</t>
    <phoneticPr fontId="2"/>
  </si>
  <si>
    <t>1507.10-100</t>
    <phoneticPr fontId="2"/>
  </si>
  <si>
    <t>1507.10-200</t>
    <phoneticPr fontId="2"/>
  </si>
  <si>
    <t>1508.10-100</t>
    <phoneticPr fontId="2"/>
  </si>
  <si>
    <t>1508.10-200</t>
    <phoneticPr fontId="2"/>
  </si>
  <si>
    <t>1508.90-000</t>
    <phoneticPr fontId="2"/>
  </si>
  <si>
    <t>1509.10-000</t>
    <phoneticPr fontId="2"/>
  </si>
  <si>
    <t>1509.90-000</t>
    <phoneticPr fontId="2"/>
  </si>
  <si>
    <t>1512.11-110</t>
    <phoneticPr fontId="2"/>
  </si>
  <si>
    <t>1512.11-120</t>
    <phoneticPr fontId="2"/>
  </si>
  <si>
    <t>1512.19-010</t>
    <phoneticPr fontId="2"/>
  </si>
  <si>
    <t>1512.11-210</t>
    <phoneticPr fontId="2"/>
  </si>
  <si>
    <t>1512.19-090</t>
    <phoneticPr fontId="2"/>
  </si>
  <si>
    <t>1512.21-090</t>
    <phoneticPr fontId="2"/>
  </si>
  <si>
    <t>1512.29-090</t>
    <phoneticPr fontId="2"/>
  </si>
  <si>
    <t>1513.21-210</t>
    <phoneticPr fontId="2"/>
  </si>
  <si>
    <t>1513.21-220</t>
    <phoneticPr fontId="2"/>
  </si>
  <si>
    <t>1513.29-200</t>
    <phoneticPr fontId="2"/>
  </si>
  <si>
    <t>1514.11-100</t>
    <phoneticPr fontId="2"/>
  </si>
  <si>
    <t>1514.11-200</t>
    <phoneticPr fontId="2"/>
  </si>
  <si>
    <t>1514.91-100</t>
    <phoneticPr fontId="2"/>
  </si>
  <si>
    <t>1514.91-200</t>
    <phoneticPr fontId="2"/>
  </si>
  <si>
    <t>1514.99-000</t>
    <phoneticPr fontId="2"/>
  </si>
  <si>
    <t>1515.11-000</t>
    <phoneticPr fontId="2"/>
  </si>
  <si>
    <t>1515.19-000</t>
    <phoneticPr fontId="2"/>
  </si>
  <si>
    <t>1515.21-100</t>
    <phoneticPr fontId="2"/>
  </si>
  <si>
    <t>1515.21-200</t>
    <phoneticPr fontId="2"/>
  </si>
  <si>
    <t>1515.29-000</t>
    <phoneticPr fontId="2"/>
  </si>
  <si>
    <t>1515.30-000</t>
    <phoneticPr fontId="2"/>
  </si>
  <si>
    <t>1515.50-100</t>
    <phoneticPr fontId="2"/>
  </si>
  <si>
    <t>1515.50-200</t>
    <phoneticPr fontId="2"/>
  </si>
  <si>
    <t>1515.90-110</t>
    <phoneticPr fontId="2"/>
  </si>
  <si>
    <t>1515.90-200</t>
    <phoneticPr fontId="2"/>
  </si>
  <si>
    <t>1515.90-410</t>
    <phoneticPr fontId="2"/>
  </si>
  <si>
    <t>1515.90-420</t>
    <phoneticPr fontId="2"/>
  </si>
  <si>
    <t>1515.90-600</t>
    <phoneticPr fontId="2"/>
  </si>
  <si>
    <t>1507.90-000</t>
    <phoneticPr fontId="2"/>
  </si>
  <si>
    <t>2304.00-000</t>
    <phoneticPr fontId="2"/>
  </si>
  <si>
    <t>2306.10-000</t>
    <phoneticPr fontId="2"/>
  </si>
  <si>
    <t>2306.41-000</t>
    <phoneticPr fontId="2"/>
  </si>
  <si>
    <t>2306.49-000</t>
    <phoneticPr fontId="2"/>
  </si>
  <si>
    <t>2306.50-000</t>
    <phoneticPr fontId="2"/>
  </si>
  <si>
    <t>2306.60-000</t>
    <phoneticPr fontId="2"/>
  </si>
  <si>
    <t>マレーシア</t>
  </si>
  <si>
    <t>スウェーデン</t>
    <phoneticPr fontId="2"/>
  </si>
  <si>
    <t xml:space="preserve"> タロー　牛脂</t>
    <rPh sb="5" eb="7">
      <t>ギュウシ</t>
    </rPh>
    <phoneticPr fontId="1"/>
  </si>
  <si>
    <t xml:space="preserve"> その他のもの　牛脂</t>
    <rPh sb="8" eb="10">
      <t>ギュウシ</t>
    </rPh>
    <phoneticPr fontId="1"/>
  </si>
  <si>
    <t>1502.10-010</t>
    <phoneticPr fontId="2"/>
  </si>
  <si>
    <t>1502.90-010</t>
    <phoneticPr fontId="2"/>
  </si>
  <si>
    <t>コロンビア</t>
    <phoneticPr fontId="2"/>
  </si>
  <si>
    <t>フィリピン</t>
    <phoneticPr fontId="2"/>
  </si>
  <si>
    <t>スウェーデン</t>
  </si>
  <si>
    <r>
      <t>1501.2</t>
    </r>
    <r>
      <rPr>
        <sz val="9"/>
        <rFont val="ＭＳ Ｐゴシック"/>
        <family val="3"/>
        <charset val="128"/>
      </rPr>
      <t>0-</t>
    </r>
    <r>
      <rPr>
        <sz val="9"/>
        <rFont val="ＭＳ Ｐゴシック"/>
        <family val="3"/>
        <charset val="128"/>
      </rPr>
      <t>1</t>
    </r>
    <r>
      <rPr>
        <sz val="9"/>
        <rFont val="ＭＳ Ｐゴシック"/>
        <family val="3"/>
        <charset val="128"/>
      </rPr>
      <t>00</t>
    </r>
    <phoneticPr fontId="2"/>
  </si>
  <si>
    <r>
      <t>1501.</t>
    </r>
    <r>
      <rPr>
        <sz val="9"/>
        <rFont val="ＭＳ Ｐゴシック"/>
        <family val="3"/>
        <charset val="128"/>
      </rPr>
      <t>1</t>
    </r>
    <r>
      <rPr>
        <sz val="9"/>
        <rFont val="ＭＳ Ｐゴシック"/>
        <family val="3"/>
        <charset val="128"/>
      </rPr>
      <t>0-</t>
    </r>
    <r>
      <rPr>
        <sz val="9"/>
        <rFont val="ＭＳ Ｐゴシック"/>
        <family val="3"/>
        <charset val="128"/>
      </rPr>
      <t>1</t>
    </r>
    <r>
      <rPr>
        <sz val="9"/>
        <rFont val="ＭＳ Ｐゴシック"/>
        <family val="3"/>
        <charset val="128"/>
      </rPr>
      <t>00</t>
    </r>
    <phoneticPr fontId="2"/>
  </si>
  <si>
    <t>KG</t>
    <phoneticPr fontId="2"/>
  </si>
  <si>
    <t>タイ</t>
  </si>
  <si>
    <t>フランス</t>
  </si>
  <si>
    <t>オーストラリア</t>
  </si>
  <si>
    <t>中国</t>
  </si>
  <si>
    <t>１～１２月</t>
    <rPh sb="4" eb="5">
      <t>ガツ</t>
    </rPh>
    <phoneticPr fontId="2"/>
  </si>
  <si>
    <t>カナダ</t>
  </si>
  <si>
    <t>ベルギー</t>
  </si>
  <si>
    <t>デンマーク</t>
  </si>
  <si>
    <t xml:space="preserve"> パーム油（粗油）</t>
  </si>
  <si>
    <t xml:space="preserve"> パームステアリン</t>
  </si>
  <si>
    <t>イギリス</t>
  </si>
  <si>
    <t>1509.20-000</t>
    <phoneticPr fontId="2"/>
  </si>
  <si>
    <t>1509.30-000.</t>
    <phoneticPr fontId="2"/>
  </si>
  <si>
    <t>1509.40-000</t>
    <phoneticPr fontId="2"/>
  </si>
  <si>
    <t>1510.10-000</t>
    <phoneticPr fontId="2"/>
  </si>
  <si>
    <t>1510.90-000</t>
    <phoneticPr fontId="2"/>
  </si>
  <si>
    <t>エクストラバージンオリーブ油</t>
    <rPh sb="13" eb="14">
      <t>ユ</t>
    </rPh>
    <phoneticPr fontId="2"/>
  </si>
  <si>
    <t>バージンオリーブ油</t>
    <rPh sb="8" eb="9">
      <t>ユ</t>
    </rPh>
    <phoneticPr fontId="2"/>
  </si>
  <si>
    <t>その他のバージンオリーブ油</t>
    <rPh sb="2" eb="3">
      <t>タ</t>
    </rPh>
    <rPh sb="12" eb="13">
      <t>ユ</t>
    </rPh>
    <phoneticPr fontId="2"/>
  </si>
  <si>
    <t>粗製のオリーブかす油</t>
    <rPh sb="0" eb="2">
      <t>ソセイ</t>
    </rPh>
    <rPh sb="9" eb="10">
      <t>ユ</t>
    </rPh>
    <phoneticPr fontId="2"/>
  </si>
  <si>
    <t>KG</t>
    <phoneticPr fontId="2"/>
  </si>
  <si>
    <t>ブラジル</t>
  </si>
  <si>
    <t>1514.19-000</t>
  </si>
  <si>
    <t>1511.90-090</t>
  </si>
  <si>
    <t>ガーナ</t>
  </si>
  <si>
    <t>KG</t>
    <phoneticPr fontId="2"/>
  </si>
  <si>
    <t>1517.10-000</t>
  </si>
  <si>
    <t xml:space="preserve"> マーガリン</t>
  </si>
  <si>
    <t>1512.11-220</t>
    <phoneticPr fontId="2"/>
  </si>
  <si>
    <t>アラブ首長国連邦</t>
    <rPh sb="3" eb="8">
      <t>シュチョウコクレンポウ</t>
    </rPh>
    <phoneticPr fontId="2"/>
  </si>
  <si>
    <t>数量</t>
    <rPh sb="0" eb="2">
      <t>スウリョウ</t>
    </rPh>
    <phoneticPr fontId="2"/>
  </si>
  <si>
    <t>KG</t>
    <phoneticPr fontId="2"/>
  </si>
  <si>
    <t>メキシコ</t>
    <phoneticPr fontId="2"/>
  </si>
  <si>
    <t>　その他の油脂調整品</t>
    <rPh sb="3" eb="4">
      <t>タ</t>
    </rPh>
    <rPh sb="5" eb="7">
      <t>ユシ</t>
    </rPh>
    <rPh sb="7" eb="10">
      <t>チョウセイヒン</t>
    </rPh>
    <phoneticPr fontId="2"/>
  </si>
  <si>
    <t xml:space="preserve"> ショートニング </t>
    <phoneticPr fontId="2"/>
  </si>
  <si>
    <t xml:space="preserve"> 植物性油脂の混合物</t>
    <rPh sb="1" eb="3">
      <t>ショクブツ</t>
    </rPh>
    <rPh sb="3" eb="6">
      <t>セイユシ</t>
    </rPh>
    <phoneticPr fontId="2"/>
  </si>
  <si>
    <t xml:space="preserve">  (食用)</t>
    <phoneticPr fontId="2"/>
  </si>
  <si>
    <t>　(その他のもの)</t>
    <phoneticPr fontId="2"/>
  </si>
  <si>
    <t>グアム（米）</t>
    <rPh sb="4" eb="5">
      <t>コメ</t>
    </rPh>
    <phoneticPr fontId="2"/>
  </si>
  <si>
    <t>デンマーク</t>
    <phoneticPr fontId="2"/>
  </si>
  <si>
    <t>令和７年数量</t>
    <rPh sb="0" eb="1">
      <t>レイ</t>
    </rPh>
    <rPh sb="1" eb="2">
      <t>ワ</t>
    </rPh>
    <rPh sb="3" eb="4">
      <t>ネン</t>
    </rPh>
    <rPh sb="4" eb="5">
      <t>スウ</t>
    </rPh>
    <rPh sb="5" eb="6">
      <t>リョウ</t>
    </rPh>
    <phoneticPr fontId="2"/>
  </si>
  <si>
    <t>モンゴル</t>
  </si>
  <si>
    <t>韓国</t>
  </si>
  <si>
    <t>インド</t>
  </si>
  <si>
    <t>マカオ</t>
  </si>
  <si>
    <t>サウジアラビア</t>
  </si>
  <si>
    <t>ポルトガル</t>
  </si>
  <si>
    <t>スペイン</t>
  </si>
  <si>
    <t>イタリア</t>
  </si>
  <si>
    <t>ロシア</t>
  </si>
  <si>
    <t>ルーマニア</t>
  </si>
  <si>
    <t>スロバキア</t>
  </si>
  <si>
    <t>メキシコ</t>
  </si>
  <si>
    <t>コロンビア</t>
  </si>
  <si>
    <t>モーリシャス</t>
  </si>
  <si>
    <t>ニュージーランド</t>
  </si>
  <si>
    <t>グアム</t>
  </si>
  <si>
    <t>パラオ</t>
  </si>
  <si>
    <t>バングラディッシュ</t>
    <phoneticPr fontId="2"/>
  </si>
  <si>
    <t>アルゼンチン</t>
  </si>
  <si>
    <t>ネパール</t>
    <phoneticPr fontId="2"/>
  </si>
  <si>
    <t>ノルウェー</t>
  </si>
  <si>
    <t>スロベニア</t>
  </si>
  <si>
    <t xml:space="preserve"> その他の豚脂</t>
    <phoneticPr fontId="1"/>
  </si>
  <si>
    <t>（酸化が1.3を超えるもの）</t>
  </si>
  <si>
    <t>（その他もの）</t>
  </si>
  <si>
    <t xml:space="preserve"> ラードステアリン等</t>
  </si>
  <si>
    <t>ミャンマー</t>
  </si>
  <si>
    <t>ペルー</t>
  </si>
  <si>
    <t>モロッコ</t>
  </si>
  <si>
    <t>南アフリカ共和国</t>
    <rPh sb="0" eb="1">
      <t>ミナミ</t>
    </rPh>
    <rPh sb="5" eb="8">
      <t>キョウワコク</t>
    </rPh>
    <phoneticPr fontId="2"/>
  </si>
  <si>
    <t>フィジー</t>
  </si>
  <si>
    <t>スリランカ</t>
  </si>
  <si>
    <t>パキスタン</t>
  </si>
  <si>
    <t>バングラデシュ</t>
  </si>
  <si>
    <t>ニュージーランド</t>
    <phoneticPr fontId="2"/>
  </si>
  <si>
    <t>ドイツ</t>
    <phoneticPr fontId="2"/>
  </si>
  <si>
    <t>スイス</t>
    <phoneticPr fontId="2"/>
  </si>
  <si>
    <t>アメリカ</t>
    <phoneticPr fontId="2"/>
  </si>
  <si>
    <t>エクアドル</t>
    <phoneticPr fontId="2"/>
  </si>
  <si>
    <t>オリーブのみから得たその他の油</t>
    <rPh sb="8" eb="9">
      <t>エ</t>
    </rPh>
    <rPh sb="10" eb="13">
      <t>ソノタ</t>
    </rPh>
    <rPh sb="14" eb="15">
      <t>アブラ</t>
    </rPh>
    <phoneticPr fontId="2"/>
  </si>
  <si>
    <t xml:space="preserve"> ラード</t>
    <phoneticPr fontId="1"/>
  </si>
  <si>
    <t>（酸化が1.3を超えるもの）</t>
    <phoneticPr fontId="2"/>
  </si>
  <si>
    <t>-</t>
    <phoneticPr fontId="2"/>
  </si>
  <si>
    <t>数　量</t>
    <rPh sb="0" eb="1">
      <t>カズ</t>
    </rPh>
    <rPh sb="2" eb="3">
      <t>リョウ</t>
    </rPh>
    <phoneticPr fontId="2"/>
  </si>
  <si>
    <t>価　額</t>
    <rPh sb="0" eb="1">
      <t>アタイ</t>
    </rPh>
    <rPh sb="2" eb="3">
      <t>ガク</t>
    </rPh>
    <phoneticPr fontId="2"/>
  </si>
  <si>
    <t>韓国</t>
    <rPh sb="0" eb="2">
      <t>カンコク</t>
    </rPh>
    <phoneticPr fontId="2"/>
  </si>
  <si>
    <t>-</t>
  </si>
  <si>
    <t>イタリア</t>
    <phoneticPr fontId="2"/>
  </si>
  <si>
    <t>インドネシア</t>
    <phoneticPr fontId="2"/>
  </si>
  <si>
    <t>メキシコ</t>
    <phoneticPr fontId="2"/>
  </si>
  <si>
    <t>台湾</t>
    <rPh sb="0" eb="2">
      <t>タイワン</t>
    </rPh>
    <phoneticPr fontId="2"/>
  </si>
  <si>
    <t>-</t>
    <phoneticPr fontId="2"/>
  </si>
  <si>
    <t>オーストリア</t>
    <phoneticPr fontId="2"/>
  </si>
  <si>
    <t>メキシコ</t>
    <phoneticPr fontId="2"/>
  </si>
  <si>
    <t>スイス</t>
    <phoneticPr fontId="2"/>
  </si>
  <si>
    <t>ポーランド</t>
    <phoneticPr fontId="2"/>
  </si>
  <si>
    <t>中国</t>
    <rPh sb="0" eb="2">
      <t>チュウゴク</t>
    </rPh>
    <phoneticPr fontId="2"/>
  </si>
  <si>
    <t>アイスランド</t>
    <phoneticPr fontId="2"/>
  </si>
  <si>
    <t>フィンランド</t>
    <phoneticPr fontId="2"/>
  </si>
  <si>
    <t>-</t>
    <phoneticPr fontId="2"/>
  </si>
  <si>
    <t>ラトビア</t>
    <phoneticPr fontId="2"/>
  </si>
  <si>
    <t>日本貿易統計　　令和８年６月分(抜粋)</t>
    <rPh sb="8" eb="9">
      <t>レイ</t>
    </rPh>
    <rPh sb="9" eb="10">
      <t>ワ</t>
    </rPh>
    <rPh sb="13" eb="14">
      <t>ガツ</t>
    </rPh>
    <phoneticPr fontId="2"/>
  </si>
  <si>
    <t>令和８年６月</t>
    <rPh sb="0" eb="1">
      <t>レイ</t>
    </rPh>
    <rPh sb="1" eb="2">
      <t>ワ</t>
    </rPh>
    <rPh sb="3" eb="4">
      <t>ネン</t>
    </rPh>
    <rPh sb="5" eb="6">
      <t>ガツ</t>
    </rPh>
    <phoneticPr fontId="2"/>
  </si>
  <si>
    <t>令和８年１～６月</t>
    <rPh sb="0" eb="2">
      <t>レイワ</t>
    </rPh>
    <rPh sb="3" eb="4">
      <t>ネン</t>
    </rPh>
    <rPh sb="7" eb="8">
      <t>ガツ</t>
    </rPh>
    <phoneticPr fontId="2"/>
  </si>
  <si>
    <t>６月</t>
    <rPh sb="1" eb="2">
      <t>ガツ</t>
    </rPh>
    <phoneticPr fontId="2"/>
  </si>
  <si>
    <t>１～６月</t>
    <rPh sb="3" eb="4">
      <t>ガツ</t>
    </rPh>
    <phoneticPr fontId="2"/>
  </si>
  <si>
    <t>【６月平均 １$=159.72円】</t>
    <rPh sb="2" eb="3">
      <t>ガツ</t>
    </rPh>
    <rPh sb="3" eb="5">
      <t>ヘイキン</t>
    </rPh>
    <rPh sb="15" eb="16">
      <t>エン</t>
    </rPh>
    <phoneticPr fontId="2"/>
  </si>
  <si>
    <t>【６月平均 １$=159.67円】</t>
    <rPh sb="2" eb="3">
      <t>ガツ</t>
    </rPh>
    <rPh sb="3" eb="5">
      <t>ヘイキン</t>
    </rPh>
    <rPh sb="15" eb="16">
      <t>エン</t>
    </rPh>
    <phoneticPr fontId="2"/>
  </si>
  <si>
    <t>カンボジア</t>
    <phoneticPr fontId="2"/>
  </si>
  <si>
    <t>ブラジル</t>
    <phoneticPr fontId="2"/>
  </si>
  <si>
    <t>オーストラリア</t>
    <phoneticPr fontId="2"/>
  </si>
  <si>
    <t>イスラエル</t>
    <phoneticPr fontId="2"/>
  </si>
  <si>
    <t>トルコ</t>
    <phoneticPr fontId="2"/>
  </si>
  <si>
    <t>-</t>
    <phoneticPr fontId="2"/>
  </si>
  <si>
    <t>-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</si>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</sst>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  <scheme val="minor"/>
    </font>
    <font>
      <sz val="9"/>
      <color rgb="FF00000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10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/>
      <right/>
      <top/>
      <bottom style="thin">
        <color indexed="18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auto="1"/>
      </left>
      <right style="double">
        <color indexed="64"/>
      </right>
      <top style="hair">
        <color auto="1"/>
      </top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indexed="64"/>
      </right>
      <top/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double">
        <color indexed="64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/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auto="1"/>
      </top>
      <bottom/>
      <diagonal/>
    </border>
    <border>
      <left style="double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double">
        <color indexed="64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indexed="18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9">
    <xf numFmtId="0" fontId="0" fillId="0" borderId="0" xfId="0"/>
    <xf numFmtId="176" fontId="12" fillId="0" borderId="19" xfId="1" applyNumberFormat="1" applyFont="1" applyFill="1" applyBorder="1" applyAlignment="1">
      <alignment horizontal="right" vertical="center"/>
    </xf>
    <xf numFmtId="176" fontId="11" fillId="0" borderId="19" xfId="1" applyNumberFormat="1" applyFont="1" applyFill="1" applyBorder="1" applyAlignment="1">
      <alignment horizontal="right" vertical="center"/>
    </xf>
    <xf numFmtId="176" fontId="12" fillId="0" borderId="15" xfId="1" applyNumberFormat="1" applyFont="1" applyFill="1" applyBorder="1" applyAlignment="1">
      <alignment horizontal="right" vertical="center"/>
    </xf>
    <xf numFmtId="38" fontId="8" fillId="0" borderId="0" xfId="1" applyFont="1" applyFill="1" applyAlignment="1"/>
    <xf numFmtId="176" fontId="11" fillId="0" borderId="42" xfId="1" applyNumberFormat="1" applyFont="1" applyFill="1" applyBorder="1" applyAlignment="1">
      <alignment horizontal="right" vertical="center"/>
    </xf>
    <xf numFmtId="176" fontId="11" fillId="0" borderId="22" xfId="1" applyNumberFormat="1" applyFont="1" applyFill="1" applyBorder="1" applyAlignment="1">
      <alignment horizontal="right" vertical="center"/>
    </xf>
    <xf numFmtId="176" fontId="12" fillId="0" borderId="42" xfId="1" applyNumberFormat="1" applyFont="1" applyFill="1" applyBorder="1" applyAlignment="1">
      <alignment horizontal="right" vertical="center"/>
    </xf>
    <xf numFmtId="176" fontId="12" fillId="0" borderId="22" xfId="1" applyNumberFormat="1" applyFont="1" applyFill="1" applyBorder="1" applyAlignment="1">
      <alignment horizontal="right" vertical="center"/>
    </xf>
    <xf numFmtId="176" fontId="12" fillId="0" borderId="20" xfId="1" applyNumberFormat="1" applyFont="1" applyFill="1" applyBorder="1" applyAlignment="1">
      <alignment horizontal="right" vertical="center"/>
    </xf>
    <xf numFmtId="176" fontId="11" fillId="0" borderId="45" xfId="1" applyNumberFormat="1" applyFont="1" applyFill="1" applyBorder="1" applyAlignment="1">
      <alignment horizontal="right" vertical="center"/>
    </xf>
    <xf numFmtId="176" fontId="11" fillId="0" borderId="48" xfId="1" applyNumberFormat="1" applyFont="1" applyFill="1" applyBorder="1" applyAlignment="1">
      <alignment horizontal="right" vertical="center"/>
    </xf>
    <xf numFmtId="176" fontId="12" fillId="0" borderId="43" xfId="1" applyNumberFormat="1" applyFont="1" applyFill="1" applyBorder="1" applyAlignment="1">
      <alignment horizontal="right" vertical="center"/>
    </xf>
    <xf numFmtId="176" fontId="12" fillId="0" borderId="35" xfId="1" applyNumberFormat="1" applyFont="1" applyFill="1" applyBorder="1" applyAlignment="1">
      <alignment horizontal="right" vertical="center"/>
    </xf>
    <xf numFmtId="176" fontId="12" fillId="0" borderId="52" xfId="1" applyNumberFormat="1" applyFont="1" applyFill="1" applyBorder="1" applyAlignment="1">
      <alignment horizontal="right" vertical="center"/>
    </xf>
    <xf numFmtId="176" fontId="12" fillId="0" borderId="23" xfId="1" applyNumberFormat="1" applyFont="1" applyFill="1" applyBorder="1" applyAlignment="1">
      <alignment horizontal="right" vertical="center"/>
    </xf>
    <xf numFmtId="176" fontId="12" fillId="0" borderId="6" xfId="1" applyNumberFormat="1" applyFont="1" applyFill="1" applyBorder="1" applyAlignment="1">
      <alignment horizontal="right" vertical="center"/>
    </xf>
    <xf numFmtId="176" fontId="12" fillId="0" borderId="41" xfId="1" applyNumberFormat="1" applyFont="1" applyFill="1" applyBorder="1" applyAlignment="1">
      <alignment horizontal="right" vertical="center"/>
    </xf>
    <xf numFmtId="176" fontId="12" fillId="0" borderId="29" xfId="1" applyNumberFormat="1" applyFont="1" applyFill="1" applyBorder="1" applyAlignment="1">
      <alignment horizontal="right" vertical="center"/>
    </xf>
    <xf numFmtId="176" fontId="12" fillId="0" borderId="45" xfId="1" applyNumberFormat="1" applyFont="1" applyFill="1" applyBorder="1" applyAlignment="1">
      <alignment horizontal="right" vertical="center"/>
    </xf>
    <xf numFmtId="176" fontId="12" fillId="0" borderId="50" xfId="1" applyNumberFormat="1" applyFont="1" applyFill="1" applyBorder="1" applyAlignment="1">
      <alignment horizontal="right" vertical="center"/>
    </xf>
    <xf numFmtId="38" fontId="5" fillId="0" borderId="39" xfId="1" applyFont="1" applyFill="1" applyBorder="1"/>
    <xf numFmtId="38" fontId="10" fillId="0" borderId="37" xfId="1" applyFont="1" applyFill="1" applyBorder="1" applyAlignment="1">
      <alignment horizontal="center"/>
    </xf>
    <xf numFmtId="38" fontId="3" fillId="0" borderId="0" xfId="1" applyFont="1" applyFill="1"/>
    <xf numFmtId="38" fontId="0" fillId="0" borderId="0" xfId="1" applyFont="1" applyFill="1" applyAlignment="1">
      <alignment horizontal="center"/>
    </xf>
    <xf numFmtId="38" fontId="0" fillId="0" borderId="0" xfId="1" applyFont="1" applyFill="1" applyAlignment="1">
      <alignment horizontal="right" vertical="center"/>
    </xf>
    <xf numFmtId="38" fontId="0" fillId="0" borderId="0" xfId="1" applyFont="1" applyFill="1" applyAlignment="1">
      <alignment vertical="center"/>
    </xf>
    <xf numFmtId="176" fontId="12" fillId="0" borderId="19" xfId="1" applyNumberFormat="1" applyFont="1" applyFill="1" applyBorder="1" applyAlignment="1">
      <alignment vertical="center"/>
    </xf>
    <xf numFmtId="176" fontId="12" fillId="0" borderId="45" xfId="1" applyNumberFormat="1" applyFont="1" applyFill="1" applyBorder="1" applyAlignment="1">
      <alignment vertical="center"/>
    </xf>
    <xf numFmtId="176" fontId="12" fillId="0" borderId="50" xfId="1" applyNumberFormat="1" applyFont="1" applyFill="1" applyBorder="1" applyAlignment="1">
      <alignment vertical="center"/>
    </xf>
    <xf numFmtId="176" fontId="12" fillId="0" borderId="23" xfId="1" applyNumberFormat="1" applyFont="1" applyFill="1" applyBorder="1" applyAlignment="1">
      <alignment vertical="center"/>
    </xf>
    <xf numFmtId="176" fontId="12" fillId="0" borderId="41" xfId="1" applyNumberFormat="1" applyFont="1" applyFill="1" applyBorder="1" applyAlignment="1">
      <alignment vertical="center"/>
    </xf>
    <xf numFmtId="176" fontId="10" fillId="0" borderId="10" xfId="1" applyNumberFormat="1" applyFont="1" applyFill="1" applyBorder="1" applyAlignment="1">
      <alignment vertical="center"/>
    </xf>
    <xf numFmtId="176" fontId="10" fillId="0" borderId="51" xfId="1" applyNumberFormat="1" applyFont="1" applyFill="1" applyBorder="1" applyAlignment="1">
      <alignment vertical="center"/>
    </xf>
    <xf numFmtId="176" fontId="10" fillId="0" borderId="3" xfId="1" applyNumberFormat="1" applyFont="1" applyFill="1" applyBorder="1" applyAlignment="1">
      <alignment vertical="center"/>
    </xf>
    <xf numFmtId="176" fontId="10" fillId="0" borderId="4" xfId="1" applyNumberFormat="1" applyFont="1" applyFill="1" applyBorder="1" applyAlignment="1">
      <alignment horizontal="right" vertical="center"/>
    </xf>
    <xf numFmtId="176" fontId="10" fillId="0" borderId="54" xfId="1" applyNumberFormat="1" applyFont="1" applyFill="1" applyBorder="1" applyAlignment="1">
      <alignment horizontal="right" vertical="center"/>
    </xf>
    <xf numFmtId="176" fontId="10" fillId="0" borderId="4" xfId="1" applyNumberFormat="1" applyFont="1" applyFill="1" applyBorder="1" applyAlignment="1">
      <alignment vertical="center"/>
    </xf>
    <xf numFmtId="176" fontId="10" fillId="0" borderId="6" xfId="1" applyNumberFormat="1" applyFont="1" applyFill="1" applyBorder="1" applyAlignment="1">
      <alignment vertical="center"/>
    </xf>
    <xf numFmtId="176" fontId="10" fillId="0" borderId="15" xfId="1" applyNumberFormat="1" applyFont="1" applyFill="1" applyBorder="1" applyAlignment="1">
      <alignment horizontal="right" vertical="center"/>
    </xf>
    <xf numFmtId="176" fontId="10" fillId="0" borderId="43" xfId="1" applyNumberFormat="1" applyFont="1" applyFill="1" applyBorder="1" applyAlignment="1">
      <alignment horizontal="right" vertical="center"/>
    </xf>
    <xf numFmtId="176" fontId="10" fillId="0" borderId="15" xfId="1" applyNumberFormat="1" applyFont="1" applyFill="1" applyBorder="1" applyAlignment="1">
      <alignment vertical="center"/>
    </xf>
    <xf numFmtId="176" fontId="11" fillId="0" borderId="50" xfId="1" applyNumberFormat="1" applyFont="1" applyFill="1" applyBorder="1" applyAlignment="1">
      <alignment horizontal="right" vertical="center"/>
    </xf>
    <xf numFmtId="176" fontId="11" fillId="0" borderId="15" xfId="1" applyNumberFormat="1" applyFont="1" applyFill="1" applyBorder="1" applyAlignment="1">
      <alignment horizontal="right" vertical="center"/>
    </xf>
    <xf numFmtId="176" fontId="11" fillId="0" borderId="43" xfId="1" applyNumberFormat="1" applyFont="1" applyFill="1" applyBorder="1" applyAlignment="1">
      <alignment horizontal="right" vertical="center"/>
    </xf>
    <xf numFmtId="176" fontId="11" fillId="0" borderId="35" xfId="1" applyNumberFormat="1" applyFont="1" applyFill="1" applyBorder="1" applyAlignment="1">
      <alignment horizontal="right" vertical="center"/>
    </xf>
    <xf numFmtId="176" fontId="11" fillId="0" borderId="29" xfId="1" applyNumberFormat="1" applyFont="1" applyFill="1" applyBorder="1" applyAlignment="1">
      <alignment horizontal="right" vertical="center"/>
    </xf>
    <xf numFmtId="176" fontId="10" fillId="0" borderId="45" xfId="1" applyNumberFormat="1" applyFont="1" applyFill="1" applyBorder="1" applyAlignment="1">
      <alignment horizontal="right" vertical="center"/>
    </xf>
    <xf numFmtId="176" fontId="10" fillId="0" borderId="50" xfId="1" applyNumberFormat="1" applyFont="1" applyFill="1" applyBorder="1" applyAlignment="1">
      <alignment horizontal="right" vertical="center"/>
    </xf>
    <xf numFmtId="176" fontId="10" fillId="0" borderId="2" xfId="1" applyNumberFormat="1" applyFont="1" applyFill="1" applyBorder="1" applyAlignment="1">
      <alignment horizontal="right" vertical="center"/>
    </xf>
    <xf numFmtId="176" fontId="10" fillId="0" borderId="10" xfId="1" applyNumberFormat="1" applyFont="1" applyFill="1" applyBorder="1" applyAlignment="1">
      <alignment horizontal="right" vertical="center"/>
    </xf>
    <xf numFmtId="176" fontId="10" fillId="0" borderId="51" xfId="1" applyNumberFormat="1" applyFont="1" applyFill="1" applyBorder="1" applyAlignment="1">
      <alignment horizontal="right" vertical="center"/>
    </xf>
    <xf numFmtId="176" fontId="10" fillId="0" borderId="19" xfId="1" applyNumberFormat="1" applyFont="1" applyFill="1" applyBorder="1" applyAlignment="1">
      <alignment horizontal="right" vertical="center"/>
    </xf>
    <xf numFmtId="176" fontId="10" fillId="0" borderId="42" xfId="1" applyNumberFormat="1" applyFont="1" applyFill="1" applyBorder="1" applyAlignment="1">
      <alignment horizontal="right" vertical="center"/>
    </xf>
    <xf numFmtId="38" fontId="11" fillId="0" borderId="10" xfId="1" applyFont="1" applyFill="1" applyBorder="1" applyAlignment="1">
      <alignment horizontal="right" vertical="center" wrapText="1"/>
    </xf>
    <xf numFmtId="38" fontId="11" fillId="0" borderId="13" xfId="1" applyFont="1" applyFill="1" applyBorder="1" applyAlignment="1">
      <alignment horizontal="right" vertical="center" wrapText="1"/>
    </xf>
    <xf numFmtId="38" fontId="11" fillId="0" borderId="6" xfId="1" applyFont="1" applyFill="1" applyBorder="1" applyAlignment="1">
      <alignment horizontal="right" vertical="center" wrapText="1"/>
    </xf>
    <xf numFmtId="38" fontId="11" fillId="0" borderId="14" xfId="1" applyFont="1" applyFill="1" applyBorder="1" applyAlignment="1">
      <alignment horizontal="right" vertical="center" wrapText="1"/>
    </xf>
    <xf numFmtId="176" fontId="11" fillId="0" borderId="6" xfId="1" applyNumberFormat="1" applyFont="1" applyFill="1" applyBorder="1" applyAlignment="1">
      <alignment horizontal="right" vertical="center" wrapText="1"/>
    </xf>
    <xf numFmtId="176" fontId="11" fillId="0" borderId="23" xfId="1" applyNumberFormat="1" applyFont="1" applyFill="1" applyBorder="1" applyAlignment="1">
      <alignment horizontal="right" vertical="center"/>
    </xf>
    <xf numFmtId="176" fontId="11" fillId="0" borderId="41" xfId="1" applyNumberFormat="1" applyFont="1" applyFill="1" applyBorder="1" applyAlignment="1">
      <alignment horizontal="right" vertical="center"/>
    </xf>
    <xf numFmtId="176" fontId="10" fillId="0" borderId="23" xfId="1" applyNumberFormat="1" applyFont="1" applyFill="1" applyBorder="1" applyAlignment="1">
      <alignment horizontal="right" vertical="center"/>
    </xf>
    <xf numFmtId="176" fontId="11" fillId="0" borderId="10" xfId="1" applyNumberFormat="1" applyFont="1" applyFill="1" applyBorder="1" applyAlignment="1">
      <alignment horizontal="right" vertical="center"/>
    </xf>
    <xf numFmtId="176" fontId="11" fillId="0" borderId="51" xfId="1" applyNumberFormat="1" applyFont="1" applyFill="1" applyBorder="1" applyAlignment="1">
      <alignment horizontal="right" vertical="center"/>
    </xf>
    <xf numFmtId="176" fontId="12" fillId="0" borderId="10" xfId="1" applyNumberFormat="1" applyFont="1" applyFill="1" applyBorder="1" applyAlignment="1">
      <alignment horizontal="right" vertical="center"/>
    </xf>
    <xf numFmtId="176" fontId="12" fillId="0" borderId="37" xfId="1" applyNumberFormat="1" applyFont="1" applyFill="1" applyBorder="1" applyAlignment="1">
      <alignment horizontal="right" vertical="center"/>
    </xf>
    <xf numFmtId="176" fontId="12" fillId="0" borderId="56" xfId="1" applyNumberFormat="1" applyFont="1" applyFill="1" applyBorder="1" applyAlignment="1">
      <alignment horizontal="right" vertical="center"/>
    </xf>
    <xf numFmtId="176" fontId="10" fillId="0" borderId="37" xfId="1" applyNumberFormat="1" applyFont="1" applyFill="1" applyBorder="1" applyAlignment="1">
      <alignment horizontal="right" vertical="center"/>
    </xf>
    <xf numFmtId="176" fontId="12" fillId="0" borderId="2" xfId="1" applyNumberFormat="1" applyFont="1" applyFill="1" applyBorder="1" applyAlignment="1">
      <alignment horizontal="right" vertical="center"/>
    </xf>
    <xf numFmtId="176" fontId="12" fillId="0" borderId="51" xfId="1" applyNumberFormat="1" applyFont="1" applyFill="1" applyBorder="1" applyAlignment="1">
      <alignment horizontal="right" vertical="center"/>
    </xf>
    <xf numFmtId="176" fontId="10" fillId="0" borderId="56" xfId="1" applyNumberFormat="1" applyFont="1" applyFill="1" applyBorder="1" applyAlignment="1">
      <alignment horizontal="right" vertical="center"/>
    </xf>
    <xf numFmtId="176" fontId="10" fillId="0" borderId="54" xfId="1" applyNumberFormat="1" applyFont="1" applyFill="1" applyBorder="1" applyAlignment="1">
      <alignment vertical="center"/>
    </xf>
    <xf numFmtId="38" fontId="8" fillId="0" borderId="38" xfId="1" applyFont="1" applyFill="1" applyBorder="1" applyAlignment="1">
      <alignment vertical="center"/>
    </xf>
    <xf numFmtId="38" fontId="8" fillId="0" borderId="10" xfId="1" applyFont="1" applyFill="1" applyBorder="1" applyAlignment="1">
      <alignment horizontal="center" vertical="center"/>
    </xf>
    <xf numFmtId="38" fontId="8" fillId="0" borderId="51" xfId="1" applyFont="1" applyFill="1" applyBorder="1" applyAlignment="1">
      <alignment horizontal="center" vertical="center"/>
    </xf>
    <xf numFmtId="38" fontId="10" fillId="0" borderId="19" xfId="1" applyFont="1" applyFill="1" applyBorder="1" applyAlignment="1">
      <alignment horizontal="center" vertical="center"/>
    </xf>
    <xf numFmtId="176" fontId="11" fillId="0" borderId="19" xfId="1" quotePrefix="1" applyNumberFormat="1" applyFont="1" applyFill="1" applyBorder="1" applyAlignment="1">
      <alignment horizontal="right" vertical="center"/>
    </xf>
    <xf numFmtId="176" fontId="11" fillId="0" borderId="20" xfId="1" applyNumberFormat="1" applyFont="1" applyFill="1" applyBorder="1" applyAlignment="1">
      <alignment horizontal="right" vertical="center"/>
    </xf>
    <xf numFmtId="176" fontId="10" fillId="0" borderId="1" xfId="1" applyNumberFormat="1" applyFont="1" applyFill="1" applyBorder="1" applyAlignment="1">
      <alignment horizontal="right" vertical="center"/>
    </xf>
    <xf numFmtId="176" fontId="11" fillId="0" borderId="16" xfId="1" applyNumberFormat="1" applyFont="1" applyFill="1" applyBorder="1" applyAlignment="1">
      <alignment horizontal="right" vertical="center"/>
    </xf>
    <xf numFmtId="176" fontId="11" fillId="0" borderId="10" xfId="1" quotePrefix="1" applyNumberFormat="1" applyFont="1" applyFill="1" applyBorder="1" applyAlignment="1">
      <alignment horizontal="right" vertical="center"/>
    </xf>
    <xf numFmtId="176" fontId="11" fillId="0" borderId="2" xfId="1" applyNumberFormat="1" applyFont="1" applyFill="1" applyBorder="1" applyAlignment="1">
      <alignment horizontal="right" vertical="center"/>
    </xf>
    <xf numFmtId="176" fontId="12" fillId="0" borderId="16" xfId="1" applyNumberFormat="1" applyFont="1" applyFill="1" applyBorder="1" applyAlignment="1">
      <alignment horizontal="right" vertical="center"/>
    </xf>
    <xf numFmtId="176" fontId="12" fillId="0" borderId="34" xfId="1" applyNumberFormat="1" applyFont="1" applyFill="1" applyBorder="1" applyAlignment="1">
      <alignment horizontal="right" vertical="center"/>
    </xf>
    <xf numFmtId="176" fontId="12" fillId="0" borderId="24" xfId="1" applyNumberFormat="1" applyFont="1" applyFill="1" applyBorder="1" applyAlignment="1">
      <alignment horizontal="right" vertical="center"/>
    </xf>
    <xf numFmtId="176" fontId="12" fillId="0" borderId="47" xfId="1" applyNumberFormat="1" applyFont="1" applyFill="1" applyBorder="1" applyAlignment="1">
      <alignment horizontal="right" vertical="center"/>
    </xf>
    <xf numFmtId="176" fontId="10" fillId="0" borderId="16" xfId="1" applyNumberFormat="1" applyFont="1" applyFill="1" applyBorder="1" applyAlignment="1">
      <alignment horizontal="right" vertical="center"/>
    </xf>
    <xf numFmtId="176" fontId="10" fillId="0" borderId="47" xfId="1" applyNumberFormat="1" applyFont="1" applyFill="1" applyBorder="1" applyAlignment="1">
      <alignment horizontal="right" vertical="center"/>
    </xf>
    <xf numFmtId="176" fontId="10" fillId="0" borderId="20" xfId="1" applyNumberFormat="1" applyFont="1" applyFill="1" applyBorder="1" applyAlignment="1">
      <alignment horizontal="right" vertical="center"/>
    </xf>
    <xf numFmtId="176" fontId="11" fillId="0" borderId="1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vertical="center"/>
    </xf>
    <xf numFmtId="176" fontId="10" fillId="0" borderId="5" xfId="1" applyNumberFormat="1" applyFont="1" applyFill="1" applyBorder="1" applyAlignment="1">
      <alignment vertical="center"/>
    </xf>
    <xf numFmtId="176" fontId="12" fillId="0" borderId="58" xfId="1" applyNumberFormat="1" applyFont="1" applyFill="1" applyBorder="1" applyAlignment="1">
      <alignment horizontal="right" vertical="center"/>
    </xf>
    <xf numFmtId="176" fontId="11" fillId="0" borderId="18" xfId="1" applyNumberFormat="1" applyFont="1" applyFill="1" applyBorder="1" applyAlignment="1">
      <alignment horizontal="right" vertical="center"/>
    </xf>
    <xf numFmtId="176" fontId="11" fillId="0" borderId="26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12" fillId="0" borderId="60" xfId="1" applyNumberFormat="1" applyFont="1" applyFill="1" applyBorder="1" applyAlignment="1">
      <alignment horizontal="right" vertical="center"/>
    </xf>
    <xf numFmtId="176" fontId="12" fillId="0" borderId="31" xfId="1" applyNumberFormat="1" applyFont="1" applyFill="1" applyBorder="1" applyAlignment="1">
      <alignment horizontal="right" vertical="center"/>
    </xf>
    <xf numFmtId="176" fontId="11" fillId="0" borderId="31" xfId="1" applyNumberFormat="1" applyFont="1" applyFill="1" applyBorder="1" applyAlignment="1">
      <alignment horizontal="right" vertical="center"/>
    </xf>
    <xf numFmtId="176" fontId="11" fillId="0" borderId="54" xfId="1" applyNumberFormat="1" applyFont="1" applyFill="1" applyBorder="1" applyAlignment="1">
      <alignment horizontal="right" vertical="center"/>
    </xf>
    <xf numFmtId="176" fontId="12" fillId="0" borderId="57" xfId="1" applyNumberFormat="1" applyFont="1" applyFill="1" applyBorder="1" applyAlignment="1">
      <alignment horizontal="right" vertical="center"/>
    </xf>
    <xf numFmtId="176" fontId="10" fillId="0" borderId="67" xfId="1" applyNumberFormat="1" applyFont="1" applyFill="1" applyBorder="1" applyAlignment="1">
      <alignment vertical="center"/>
    </xf>
    <xf numFmtId="176" fontId="11" fillId="0" borderId="67" xfId="1" applyNumberFormat="1" applyFont="1" applyFill="1" applyBorder="1" applyAlignment="1">
      <alignment horizontal="right" vertical="center"/>
    </xf>
    <xf numFmtId="176" fontId="11" fillId="0" borderId="70" xfId="1" applyNumberFormat="1" applyFont="1" applyFill="1" applyBorder="1" applyAlignment="1">
      <alignment horizontal="right" vertical="center"/>
    </xf>
    <xf numFmtId="176" fontId="12" fillId="0" borderId="33" xfId="1" applyNumberFormat="1" applyFont="1" applyFill="1" applyBorder="1" applyAlignment="1">
      <alignment horizontal="right" vertical="center"/>
    </xf>
    <xf numFmtId="176" fontId="10" fillId="0" borderId="55" xfId="1" applyNumberFormat="1" applyFont="1" applyFill="1" applyBorder="1" applyAlignment="1">
      <alignment vertical="center"/>
    </xf>
    <xf numFmtId="176" fontId="10" fillId="0" borderId="70" xfId="1" applyNumberFormat="1" applyFont="1" applyFill="1" applyBorder="1" applyAlignment="1">
      <alignment horizontal="right" vertical="center"/>
    </xf>
    <xf numFmtId="176" fontId="12" fillId="0" borderId="26" xfId="1" applyNumberFormat="1" applyFont="1" applyFill="1" applyBorder="1" applyAlignment="1">
      <alignment horizontal="right" vertical="center"/>
    </xf>
    <xf numFmtId="176" fontId="10" fillId="0" borderId="58" xfId="1" applyNumberFormat="1" applyFont="1" applyFill="1" applyBorder="1" applyAlignment="1">
      <alignment horizontal="right" vertical="center"/>
    </xf>
    <xf numFmtId="38" fontId="8" fillId="0" borderId="55" xfId="1" applyFont="1" applyFill="1" applyBorder="1" applyAlignment="1">
      <alignment horizontal="center" vertical="center"/>
    </xf>
    <xf numFmtId="176" fontId="10" fillId="0" borderId="3" xfId="1" applyNumberFormat="1" applyFont="1" applyFill="1" applyBorder="1" applyAlignment="1">
      <alignment horizontal="right" vertical="center"/>
    </xf>
    <xf numFmtId="176" fontId="10" fillId="0" borderId="55" xfId="1" applyNumberFormat="1" applyFont="1" applyFill="1" applyBorder="1" applyAlignment="1">
      <alignment horizontal="right" vertical="center"/>
    </xf>
    <xf numFmtId="176" fontId="10" fillId="0" borderId="18" xfId="1" applyNumberFormat="1" applyFont="1" applyFill="1" applyBorder="1" applyAlignment="1">
      <alignment horizontal="right" vertical="center"/>
    </xf>
    <xf numFmtId="176" fontId="11" fillId="0" borderId="33" xfId="1" applyNumberFormat="1" applyFont="1" applyFill="1" applyBorder="1" applyAlignment="1">
      <alignment horizontal="right" vertical="center"/>
    </xf>
    <xf numFmtId="176" fontId="12" fillId="0" borderId="70" xfId="1" applyNumberFormat="1" applyFont="1" applyFill="1" applyBorder="1" applyAlignment="1">
      <alignment vertical="center"/>
    </xf>
    <xf numFmtId="176" fontId="12" fillId="0" borderId="26" xfId="1" applyNumberFormat="1" applyFont="1" applyFill="1" applyBorder="1" applyAlignment="1">
      <alignment vertical="center"/>
    </xf>
    <xf numFmtId="176" fontId="10" fillId="0" borderId="13" xfId="1" applyNumberFormat="1" applyFont="1" applyFill="1" applyBorder="1" applyAlignment="1">
      <alignment vertical="center"/>
    </xf>
    <xf numFmtId="176" fontId="10" fillId="0" borderId="14" xfId="1" applyNumberFormat="1" applyFont="1" applyFill="1" applyBorder="1" applyAlignment="1">
      <alignment horizontal="right" vertical="center"/>
    </xf>
    <xf numFmtId="38" fontId="11" fillId="0" borderId="3" xfId="1" applyFont="1" applyFill="1" applyBorder="1" applyAlignment="1">
      <alignment horizontal="right" vertical="center" wrapText="1"/>
    </xf>
    <xf numFmtId="38" fontId="11" fillId="0" borderId="4" xfId="1" applyFont="1" applyFill="1" applyBorder="1" applyAlignment="1">
      <alignment horizontal="right" vertical="center" wrapText="1"/>
    </xf>
    <xf numFmtId="176" fontId="12" fillId="0" borderId="70" xfId="1" applyNumberFormat="1" applyFont="1" applyFill="1" applyBorder="1" applyAlignment="1">
      <alignment horizontal="right" vertical="center"/>
    </xf>
    <xf numFmtId="176" fontId="10" fillId="0" borderId="14" xfId="1" applyNumberFormat="1" applyFont="1" applyFill="1" applyBorder="1" applyAlignment="1">
      <alignment vertical="center"/>
    </xf>
    <xf numFmtId="176" fontId="10" fillId="0" borderId="67" xfId="1" applyNumberFormat="1" applyFont="1" applyFill="1" applyBorder="1" applyAlignment="1">
      <alignment horizontal="right" vertical="center"/>
    </xf>
    <xf numFmtId="176" fontId="11" fillId="0" borderId="71" xfId="1" applyNumberFormat="1" applyFont="1" applyFill="1" applyBorder="1" applyAlignment="1">
      <alignment horizontal="right" vertical="center"/>
    </xf>
    <xf numFmtId="38" fontId="11" fillId="0" borderId="55" xfId="1" applyFont="1" applyFill="1" applyBorder="1" applyAlignment="1">
      <alignment horizontal="right" vertical="center" wrapText="1"/>
    </xf>
    <xf numFmtId="38" fontId="11" fillId="0" borderId="67" xfId="1" applyFont="1" applyFill="1" applyBorder="1" applyAlignment="1">
      <alignment horizontal="right" vertical="center" wrapText="1"/>
    </xf>
    <xf numFmtId="176" fontId="11" fillId="0" borderId="62" xfId="1" applyNumberFormat="1" applyFont="1" applyFill="1" applyBorder="1" applyAlignment="1">
      <alignment horizontal="right" vertical="center"/>
    </xf>
    <xf numFmtId="176" fontId="12" fillId="0" borderId="61" xfId="1" applyNumberFormat="1" applyFont="1" applyFill="1" applyBorder="1" applyAlignment="1">
      <alignment horizontal="right" vertical="center"/>
    </xf>
    <xf numFmtId="176" fontId="12" fillId="0" borderId="74" xfId="1" applyNumberFormat="1" applyFont="1" applyFill="1" applyBorder="1" applyAlignment="1">
      <alignment horizontal="right" vertical="center"/>
    </xf>
    <xf numFmtId="176" fontId="11" fillId="0" borderId="6" xfId="1" applyNumberFormat="1" applyFont="1" applyFill="1" applyBorder="1" applyAlignment="1">
      <alignment horizontal="right" vertical="center"/>
    </xf>
    <xf numFmtId="176" fontId="10" fillId="0" borderId="6" xfId="1" applyNumberFormat="1" applyFont="1" applyFill="1" applyBorder="1" applyAlignment="1">
      <alignment horizontal="right" vertical="center"/>
    </xf>
    <xf numFmtId="38" fontId="8" fillId="0" borderId="1" xfId="1" applyFont="1" applyFill="1" applyBorder="1" applyAlignment="1">
      <alignment horizontal="center" vertical="center"/>
    </xf>
    <xf numFmtId="176" fontId="10" fillId="0" borderId="29" xfId="1" applyNumberFormat="1" applyFont="1" applyFill="1" applyBorder="1" applyAlignment="1">
      <alignment horizontal="right" vertical="center"/>
    </xf>
    <xf numFmtId="176" fontId="10" fillId="0" borderId="68" xfId="1" applyNumberFormat="1" applyFont="1" applyFill="1" applyBorder="1" applyAlignment="1">
      <alignment horizontal="right" vertical="center"/>
    </xf>
    <xf numFmtId="38" fontId="16" fillId="0" borderId="0" xfId="1" applyFont="1" applyFill="1" applyAlignment="1"/>
    <xf numFmtId="176" fontId="12" fillId="0" borderId="18" xfId="1" applyNumberFormat="1" applyFont="1" applyFill="1" applyBorder="1" applyAlignment="1">
      <alignment horizontal="right" vertical="center"/>
    </xf>
    <xf numFmtId="176" fontId="12" fillId="0" borderId="65" xfId="1" applyNumberFormat="1" applyFont="1" applyFill="1" applyBorder="1" applyAlignment="1">
      <alignment horizontal="right" vertical="center"/>
    </xf>
    <xf numFmtId="176" fontId="11" fillId="0" borderId="32" xfId="1" applyNumberFormat="1" applyFont="1" applyFill="1" applyBorder="1" applyAlignment="1">
      <alignment horizontal="right" vertical="center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center"/>
    </xf>
    <xf numFmtId="0" fontId="16" fillId="0" borderId="0" xfId="0" applyFont="1"/>
    <xf numFmtId="0" fontId="9" fillId="0" borderId="10" xfId="0" applyFont="1" applyBorder="1" applyAlignment="1">
      <alignment horizontal="center" wrapText="1"/>
    </xf>
    <xf numFmtId="0" fontId="14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13" fillId="0" borderId="21" xfId="0" applyFont="1" applyBorder="1" applyAlignment="1">
      <alignment horizontal="distributed" vertical="center" wrapText="1"/>
    </xf>
    <xf numFmtId="0" fontId="11" fillId="0" borderId="21" xfId="0" applyFont="1" applyBorder="1" applyAlignment="1">
      <alignment horizontal="distributed" vertical="center" wrapText="1"/>
    </xf>
    <xf numFmtId="0" fontId="11" fillId="0" borderId="19" xfId="0" applyFont="1" applyBorder="1" applyAlignment="1">
      <alignment horizontal="center" vertical="center" wrapText="1"/>
    </xf>
    <xf numFmtId="176" fontId="11" fillId="0" borderId="60" xfId="1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8" fillId="0" borderId="6" xfId="0" applyFont="1" applyBorder="1"/>
    <xf numFmtId="0" fontId="12" fillId="0" borderId="40" xfId="0" applyFont="1" applyBorder="1" applyAlignment="1">
      <alignment horizontal="distributed" vertical="center" wrapText="1"/>
    </xf>
    <xf numFmtId="0" fontId="12" fillId="0" borderId="19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/>
    </xf>
    <xf numFmtId="0" fontId="12" fillId="0" borderId="21" xfId="0" applyFont="1" applyBorder="1" applyAlignment="1">
      <alignment horizontal="distributed" vertical="center" wrapText="1"/>
    </xf>
    <xf numFmtId="176" fontId="12" fillId="0" borderId="59" xfId="1" applyNumberFormat="1" applyFont="1" applyFill="1" applyBorder="1" applyAlignment="1">
      <alignment horizontal="right" vertical="center"/>
    </xf>
    <xf numFmtId="0" fontId="5" fillId="0" borderId="45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13" fillId="0" borderId="38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/>
    </xf>
    <xf numFmtId="0" fontId="13" fillId="0" borderId="17" xfId="0" applyFont="1" applyBorder="1" applyAlignment="1">
      <alignment horizontal="distributed" vertical="center" wrapText="1"/>
    </xf>
    <xf numFmtId="0" fontId="12" fillId="0" borderId="17" xfId="0" applyFont="1" applyBorder="1" applyAlignment="1">
      <alignment horizontal="distributed" vertical="center" wrapText="1"/>
    </xf>
    <xf numFmtId="0" fontId="12" fillId="0" borderId="15" xfId="0" applyFont="1" applyBorder="1" applyAlignment="1">
      <alignment horizontal="center" vertical="center" wrapText="1"/>
    </xf>
    <xf numFmtId="176" fontId="12" fillId="0" borderId="32" xfId="1" applyNumberFormat="1" applyFont="1" applyFill="1" applyBorder="1" applyAlignment="1">
      <alignment horizontal="right" vertical="center"/>
    </xf>
    <xf numFmtId="176" fontId="12" fillId="0" borderId="69" xfId="1" applyNumberFormat="1" applyFont="1" applyFill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 shrinkToFit="1"/>
    </xf>
    <xf numFmtId="0" fontId="13" fillId="0" borderId="40" xfId="0" applyFont="1" applyBorder="1" applyAlignment="1">
      <alignment horizontal="distributed" vertical="center" wrapText="1"/>
    </xf>
    <xf numFmtId="0" fontId="12" fillId="0" borderId="22" xfId="0" applyFont="1" applyBorder="1" applyAlignment="1">
      <alignment horizontal="distributed" vertical="center" wrapText="1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0" fontId="12" fillId="0" borderId="37" xfId="0" applyFont="1" applyBorder="1" applyAlignment="1">
      <alignment horizontal="center" vertical="center" wrapText="1"/>
    </xf>
    <xf numFmtId="3" fontId="10" fillId="0" borderId="24" xfId="0" applyNumberFormat="1" applyFont="1" applyBorder="1" applyAlignment="1">
      <alignment horizontal="right" indent="1"/>
    </xf>
    <xf numFmtId="3" fontId="10" fillId="0" borderId="33" xfId="0" applyNumberFormat="1" applyFont="1" applyBorder="1" applyAlignment="1">
      <alignment horizontal="right" indent="1"/>
    </xf>
    <xf numFmtId="3" fontId="10" fillId="0" borderId="26" xfId="0" applyNumberFormat="1" applyFont="1" applyBorder="1" applyAlignment="1">
      <alignment horizontal="right" indent="1"/>
    </xf>
    <xf numFmtId="0" fontId="10" fillId="0" borderId="5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176" fontId="12" fillId="0" borderId="63" xfId="1" applyNumberFormat="1" applyFont="1" applyFill="1" applyBorder="1" applyAlignment="1">
      <alignment horizontal="right" vertical="center"/>
    </xf>
    <xf numFmtId="176" fontId="12" fillId="0" borderId="4" xfId="1" applyNumberFormat="1" applyFont="1" applyFill="1" applyBorder="1" applyAlignment="1">
      <alignment horizontal="right" vertical="center"/>
    </xf>
    <xf numFmtId="0" fontId="5" fillId="0" borderId="5" xfId="0" quotePrefix="1" applyFont="1" applyBorder="1" applyAlignment="1">
      <alignment vertical="center"/>
    </xf>
    <xf numFmtId="0" fontId="12" fillId="0" borderId="35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3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center" vertical="center" wrapText="1"/>
    </xf>
    <xf numFmtId="176" fontId="12" fillId="0" borderId="75" xfId="1" applyNumberFormat="1" applyFont="1" applyFill="1" applyBorder="1" applyAlignment="1">
      <alignment horizontal="right" vertical="center"/>
    </xf>
    <xf numFmtId="0" fontId="13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176" fontId="12" fillId="0" borderId="27" xfId="1" applyNumberFormat="1" applyFont="1" applyFill="1" applyBorder="1" applyAlignment="1">
      <alignment horizontal="right" vertical="center"/>
    </xf>
    <xf numFmtId="176" fontId="12" fillId="0" borderId="68" xfId="1" applyNumberFormat="1" applyFont="1" applyFill="1" applyBorder="1" applyAlignment="1">
      <alignment horizontal="right" vertical="center"/>
    </xf>
    <xf numFmtId="0" fontId="5" fillId="0" borderId="47" xfId="0" applyFont="1" applyBorder="1" applyAlignment="1">
      <alignment vertical="center"/>
    </xf>
    <xf numFmtId="0" fontId="13" fillId="0" borderId="46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0" fontId="5" fillId="0" borderId="45" xfId="0" applyFont="1" applyBorder="1" applyAlignment="1">
      <alignment horizontal="right" vertical="center"/>
    </xf>
    <xf numFmtId="0" fontId="5" fillId="0" borderId="3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3" fillId="0" borderId="28" xfId="0" applyFont="1" applyBorder="1" applyAlignment="1">
      <alignment horizontal="distributed" vertical="center" wrapText="1"/>
    </xf>
    <xf numFmtId="0" fontId="12" fillId="0" borderId="28" xfId="0" applyFont="1" applyBorder="1" applyAlignment="1">
      <alignment horizontal="distributed" vertical="center" wrapText="1"/>
    </xf>
    <xf numFmtId="0" fontId="12" fillId="0" borderId="29" xfId="0" applyFont="1" applyBorder="1" applyAlignment="1">
      <alignment horizontal="center" vertical="center" wrapText="1"/>
    </xf>
    <xf numFmtId="176" fontId="12" fillId="0" borderId="30" xfId="1" applyNumberFormat="1" applyFont="1" applyFill="1" applyBorder="1" applyAlignment="1">
      <alignment horizontal="right" vertical="center"/>
    </xf>
    <xf numFmtId="0" fontId="0" fillId="0" borderId="4" xfId="0" applyBorder="1"/>
    <xf numFmtId="0" fontId="10" fillId="0" borderId="4" xfId="0" applyFont="1" applyBorder="1" applyAlignment="1">
      <alignment vertical="center"/>
    </xf>
    <xf numFmtId="0" fontId="12" fillId="0" borderId="6" xfId="0" applyFont="1" applyBorder="1" applyAlignment="1">
      <alignment horizontal="center" vertical="center" wrapText="1"/>
    </xf>
    <xf numFmtId="0" fontId="8" fillId="0" borderId="38" xfId="0" applyFont="1" applyBorder="1"/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top" wrapText="1"/>
    </xf>
    <xf numFmtId="0" fontId="8" fillId="0" borderId="27" xfId="0" applyFont="1" applyBorder="1"/>
    <xf numFmtId="176" fontId="12" fillId="0" borderId="53" xfId="1" applyNumberFormat="1" applyFont="1" applyFill="1" applyBorder="1" applyAlignment="1">
      <alignment horizontal="right" vertical="center"/>
    </xf>
    <xf numFmtId="0" fontId="10" fillId="0" borderId="45" xfId="0" applyFont="1" applyBorder="1" applyAlignment="1">
      <alignment vertical="center"/>
    </xf>
    <xf numFmtId="0" fontId="13" fillId="0" borderId="2" xfId="0" applyFont="1" applyBorder="1" applyAlignment="1">
      <alignment horizontal="distributed" vertical="center" wrapText="1"/>
    </xf>
    <xf numFmtId="0" fontId="5" fillId="0" borderId="3" xfId="0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distributed" vertical="center"/>
    </xf>
    <xf numFmtId="0" fontId="5" fillId="0" borderId="18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176" fontId="10" fillId="0" borderId="32" xfId="1" applyNumberFormat="1" applyFont="1" applyFill="1" applyBorder="1" applyAlignment="1">
      <alignment horizontal="right" vertical="center"/>
    </xf>
    <xf numFmtId="176" fontId="10" fillId="0" borderId="69" xfId="1" applyNumberFormat="1" applyFont="1" applyFill="1" applyBorder="1" applyAlignment="1">
      <alignment horizontal="right" vertical="center"/>
    </xf>
    <xf numFmtId="176" fontId="10" fillId="0" borderId="18" xfId="1" applyNumberFormat="1" applyFont="1" applyFill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21" xfId="0" applyFont="1" applyBorder="1" applyAlignment="1">
      <alignment horizontal="distributed" vertical="center"/>
    </xf>
    <xf numFmtId="0" fontId="5" fillId="0" borderId="21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distributed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176" fontId="10" fillId="0" borderId="35" xfId="1" applyNumberFormat="1" applyFont="1" applyFill="1" applyBorder="1" applyAlignment="1">
      <alignment horizontal="right" vertical="center"/>
    </xf>
    <xf numFmtId="176" fontId="10" fillId="0" borderId="52" xfId="1" applyNumberFormat="1" applyFont="1" applyFill="1" applyBorder="1" applyAlignment="1">
      <alignment horizontal="right" vertical="center"/>
    </xf>
    <xf numFmtId="176" fontId="10" fillId="0" borderId="34" xfId="1" applyNumberFormat="1" applyFont="1" applyFill="1" applyBorder="1" applyAlignment="1">
      <alignment horizontal="right" vertical="center"/>
    </xf>
    <xf numFmtId="0" fontId="12" fillId="0" borderId="30" xfId="0" applyFont="1" applyBorder="1" applyAlignment="1">
      <alignment horizontal="distributed" vertical="center" wrapText="1"/>
    </xf>
    <xf numFmtId="0" fontId="12" fillId="0" borderId="18" xfId="0" applyFont="1" applyBorder="1" applyAlignment="1">
      <alignment horizontal="distributed" vertical="center" wrapText="1"/>
    </xf>
    <xf numFmtId="0" fontId="11" fillId="0" borderId="48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176" fontId="10" fillId="0" borderId="53" xfId="1" applyNumberFormat="1" applyFont="1" applyFill="1" applyBorder="1" applyAlignment="1">
      <alignment horizontal="right" vertical="center"/>
    </xf>
    <xf numFmtId="176" fontId="10" fillId="0" borderId="22" xfId="1" applyNumberFormat="1" applyFont="1" applyFill="1" applyBorder="1" applyAlignment="1">
      <alignment horizontal="right" vertical="center"/>
    </xf>
    <xf numFmtId="0" fontId="13" fillId="0" borderId="2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vertical="center" shrinkToFit="1"/>
    </xf>
    <xf numFmtId="0" fontId="11" fillId="0" borderId="2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shrinkToFit="1"/>
    </xf>
    <xf numFmtId="176" fontId="11" fillId="0" borderId="69" xfId="1" applyNumberFormat="1" applyFont="1" applyFill="1" applyBorder="1" applyAlignment="1">
      <alignment horizontal="right" vertical="center"/>
    </xf>
    <xf numFmtId="0" fontId="11" fillId="0" borderId="2" xfId="0" applyFont="1" applyBorder="1" applyAlignment="1">
      <alignment horizontal="distributed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distributed" vertical="center" wrapText="1"/>
    </xf>
    <xf numFmtId="176" fontId="11" fillId="0" borderId="63" xfId="1" applyNumberFormat="1" applyFont="1" applyFill="1" applyBorder="1" applyAlignment="1">
      <alignment horizontal="right" vertical="center"/>
    </xf>
    <xf numFmtId="176" fontId="12" fillId="0" borderId="54" xfId="1" applyNumberFormat="1" applyFont="1" applyFill="1" applyBorder="1" applyAlignment="1">
      <alignment horizontal="right" vertical="center"/>
    </xf>
    <xf numFmtId="176" fontId="12" fillId="0" borderId="5" xfId="1" applyNumberFormat="1" applyFont="1" applyFill="1" applyBorder="1" applyAlignment="1">
      <alignment horizontal="right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distributed" vertical="center" wrapText="1"/>
    </xf>
    <xf numFmtId="0" fontId="11" fillId="0" borderId="40" xfId="0" applyFont="1" applyBorder="1" applyAlignment="1">
      <alignment horizontal="distributed" vertical="center" wrapText="1"/>
    </xf>
    <xf numFmtId="0" fontId="10" fillId="0" borderId="6" xfId="0" applyFont="1" applyBorder="1" applyAlignment="1">
      <alignment horizontal="center" vertical="center"/>
    </xf>
    <xf numFmtId="176" fontId="10" fillId="0" borderId="16" xfId="1" applyNumberFormat="1" applyFont="1" applyFill="1" applyBorder="1" applyAlignment="1">
      <alignment vertical="center"/>
    </xf>
    <xf numFmtId="176" fontId="10" fillId="0" borderId="43" xfId="1" applyNumberFormat="1" applyFont="1" applyFill="1" applyBorder="1" applyAlignment="1">
      <alignment vertical="center"/>
    </xf>
    <xf numFmtId="0" fontId="7" fillId="0" borderId="0" xfId="0" applyFont="1"/>
    <xf numFmtId="0" fontId="5" fillId="0" borderId="0" xfId="0" applyFont="1"/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distributed" vertical="center"/>
    </xf>
    <xf numFmtId="0" fontId="7" fillId="0" borderId="17" xfId="0" applyFont="1" applyBorder="1" applyAlignment="1">
      <alignment vertical="center" shrinkToFit="1"/>
    </xf>
    <xf numFmtId="0" fontId="6" fillId="0" borderId="18" xfId="0" applyFont="1" applyBorder="1" applyAlignment="1">
      <alignment vertical="center"/>
    </xf>
    <xf numFmtId="0" fontId="10" fillId="0" borderId="15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/>
    </xf>
    <xf numFmtId="0" fontId="10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distributed" vertical="center"/>
    </xf>
    <xf numFmtId="0" fontId="10" fillId="0" borderId="21" xfId="0" applyFont="1" applyBorder="1" applyAlignment="1">
      <alignment horizontal="distributed" vertical="center"/>
    </xf>
    <xf numFmtId="176" fontId="11" fillId="0" borderId="20" xfId="1" quotePrefix="1" applyNumberFormat="1" applyFont="1" applyFill="1" applyBorder="1" applyAlignment="1">
      <alignment horizontal="right" vertical="center"/>
    </xf>
    <xf numFmtId="0" fontId="7" fillId="0" borderId="17" xfId="0" applyFont="1" applyBorder="1" applyAlignment="1">
      <alignment vertical="center"/>
    </xf>
    <xf numFmtId="176" fontId="11" fillId="0" borderId="5" xfId="1" applyNumberFormat="1" applyFont="1" applyFill="1" applyBorder="1" applyAlignment="1">
      <alignment horizontal="right" vertical="center"/>
    </xf>
    <xf numFmtId="0" fontId="10" fillId="0" borderId="23" xfId="0" applyFont="1" applyBorder="1" applyAlignment="1">
      <alignment horizontal="center" vertical="center" wrapText="1"/>
    </xf>
    <xf numFmtId="0" fontId="6" fillId="0" borderId="26" xfId="0" applyFont="1" applyBorder="1" applyAlignment="1">
      <alignment vertical="center"/>
    </xf>
    <xf numFmtId="176" fontId="11" fillId="0" borderId="24" xfId="1" applyNumberFormat="1" applyFont="1" applyFill="1" applyBorder="1" applyAlignment="1">
      <alignment horizontal="right" vertical="center"/>
    </xf>
    <xf numFmtId="176" fontId="11" fillId="0" borderId="57" xfId="1" applyNumberFormat="1" applyFont="1" applyFill="1" applyBorder="1" applyAlignment="1">
      <alignment horizontal="right" vertical="center"/>
    </xf>
    <xf numFmtId="176" fontId="11" fillId="0" borderId="56" xfId="1" applyNumberFormat="1" applyFont="1" applyFill="1" applyBorder="1" applyAlignment="1">
      <alignment horizontal="right" vertical="center"/>
    </xf>
    <xf numFmtId="176" fontId="11" fillId="0" borderId="61" xfId="1" applyNumberFormat="1" applyFont="1" applyFill="1" applyBorder="1" applyAlignment="1">
      <alignment horizontal="right" vertical="center"/>
    </xf>
    <xf numFmtId="176" fontId="11" fillId="0" borderId="47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3" xfId="0" applyFont="1" applyBorder="1" applyAlignment="1">
      <alignment vertical="center"/>
    </xf>
    <xf numFmtId="0" fontId="10" fillId="0" borderId="10" xfId="0" applyFont="1" applyBorder="1" applyAlignment="1">
      <alignment horizontal="center" vertical="center" wrapText="1"/>
    </xf>
    <xf numFmtId="176" fontId="10" fillId="0" borderId="62" xfId="1" applyNumberFormat="1" applyFont="1" applyFill="1" applyBorder="1" applyAlignment="1">
      <alignment horizontal="right" vertical="center"/>
    </xf>
    <xf numFmtId="0" fontId="0" fillId="0" borderId="10" xfId="0" applyBorder="1"/>
    <xf numFmtId="176" fontId="11" fillId="0" borderId="17" xfId="1" applyNumberFormat="1" applyFont="1" applyFill="1" applyBorder="1" applyAlignment="1">
      <alignment horizontal="right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43" xfId="0" applyFont="1" applyBorder="1"/>
    <xf numFmtId="0" fontId="6" fillId="0" borderId="21" xfId="0" applyFont="1" applyBorder="1" applyAlignment="1">
      <alignment horizontal="distributed" vertical="center"/>
    </xf>
    <xf numFmtId="0" fontId="6" fillId="0" borderId="21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176" fontId="11" fillId="0" borderId="23" xfId="1" quotePrefix="1" applyNumberFormat="1" applyFont="1" applyFill="1" applyBorder="1" applyAlignment="1">
      <alignment horizontal="right" vertical="center"/>
    </xf>
    <xf numFmtId="176" fontId="11" fillId="0" borderId="24" xfId="1" quotePrefix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distributed" vertical="center"/>
    </xf>
    <xf numFmtId="0" fontId="0" fillId="0" borderId="2" xfId="0" applyBorder="1" applyAlignment="1">
      <alignment horizontal="distributed" vertical="center"/>
    </xf>
    <xf numFmtId="176" fontId="11" fillId="0" borderId="1" xfId="1" quotePrefix="1" applyNumberFormat="1" applyFont="1" applyFill="1" applyBorder="1" applyAlignment="1">
      <alignment horizontal="right" vertical="center"/>
    </xf>
    <xf numFmtId="176" fontId="11" fillId="0" borderId="15" xfId="1" quotePrefix="1" applyNumberFormat="1" applyFont="1" applyFill="1" applyBorder="1" applyAlignment="1">
      <alignment horizontal="right" vertical="center"/>
    </xf>
    <xf numFmtId="176" fontId="11" fillId="0" borderId="16" xfId="1" quotePrefix="1" applyNumberFormat="1" applyFont="1" applyFill="1" applyBorder="1" applyAlignment="1">
      <alignment horizontal="right" vertical="center"/>
    </xf>
    <xf numFmtId="0" fontId="0" fillId="0" borderId="26" xfId="0" applyBorder="1" applyAlignment="1">
      <alignment vertical="center"/>
    </xf>
    <xf numFmtId="176" fontId="11" fillId="0" borderId="35" xfId="1" quotePrefix="1" applyNumberFormat="1" applyFont="1" applyFill="1" applyBorder="1" applyAlignment="1">
      <alignment horizontal="right" vertical="center"/>
    </xf>
    <xf numFmtId="176" fontId="11" fillId="0" borderId="52" xfId="1" applyNumberFormat="1" applyFont="1" applyFill="1" applyBorder="1" applyAlignment="1">
      <alignment horizontal="right" vertical="center"/>
    </xf>
    <xf numFmtId="176" fontId="11" fillId="0" borderId="34" xfId="1" quotePrefix="1" applyNumberFormat="1" applyFont="1" applyFill="1" applyBorder="1" applyAlignment="1">
      <alignment horizontal="right" vertical="center"/>
    </xf>
    <xf numFmtId="0" fontId="0" fillId="0" borderId="2" xfId="0" applyBorder="1"/>
    <xf numFmtId="38" fontId="0" fillId="0" borderId="0" xfId="0" applyNumberFormat="1"/>
    <xf numFmtId="0" fontId="13" fillId="0" borderId="0" xfId="0" applyFont="1" applyAlignment="1">
      <alignment horizontal="center" vertical="center" wrapText="1"/>
    </xf>
    <xf numFmtId="176" fontId="10" fillId="0" borderId="38" xfId="1" applyNumberFormat="1" applyFont="1" applyFill="1" applyBorder="1" applyAlignment="1">
      <alignment horizontal="right" vertical="center"/>
    </xf>
    <xf numFmtId="176" fontId="12" fillId="0" borderId="38" xfId="1" applyNumberFormat="1" applyFont="1" applyFill="1" applyBorder="1" applyAlignment="1">
      <alignment horizontal="right" vertical="center"/>
    </xf>
    <xf numFmtId="0" fontId="10" fillId="0" borderId="38" xfId="0" applyFont="1" applyBorder="1" applyAlignment="1">
      <alignment vertical="center"/>
    </xf>
    <xf numFmtId="0" fontId="12" fillId="0" borderId="38" xfId="0" applyFont="1" applyBorder="1" applyAlignment="1">
      <alignment horizontal="center" vertical="center" wrapText="1"/>
    </xf>
    <xf numFmtId="38" fontId="8" fillId="0" borderId="0" xfId="1" applyFont="1" applyFill="1" applyAlignment="1">
      <alignment horizontal="center"/>
    </xf>
    <xf numFmtId="49" fontId="9" fillId="0" borderId="64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20" xfId="0" applyFont="1" applyBorder="1" applyAlignment="1">
      <alignment horizontal="distributed" vertical="center"/>
    </xf>
    <xf numFmtId="0" fontId="5" fillId="0" borderId="21" xfId="0" applyFont="1" applyBorder="1" applyAlignment="1">
      <alignment horizontal="distributed" vertical="center"/>
    </xf>
    <xf numFmtId="0" fontId="0" fillId="0" borderId="21" xfId="0" applyBorder="1" applyAlignment="1">
      <alignment horizontal="distributed" vertical="center"/>
    </xf>
    <xf numFmtId="49" fontId="9" fillId="0" borderId="8" xfId="0" applyNumberFormat="1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center" vertical="center" wrapText="1"/>
    </xf>
    <xf numFmtId="0" fontId="10" fillId="0" borderId="21" xfId="0" applyFont="1" applyBorder="1" applyAlignment="1">
      <alignment horizontal="distributed" vertical="center"/>
    </xf>
    <xf numFmtId="0" fontId="15" fillId="0" borderId="24" xfId="0" applyFont="1" applyBorder="1" applyAlignment="1">
      <alignment vertical="center" shrinkToFit="1"/>
    </xf>
    <xf numFmtId="0" fontId="15" fillId="0" borderId="25" xfId="0" applyFont="1" applyBorder="1" applyAlignment="1">
      <alignment vertical="center" shrinkToFit="1"/>
    </xf>
    <xf numFmtId="0" fontId="5" fillId="0" borderId="16" xfId="0" applyFont="1" applyBorder="1" applyAlignment="1">
      <alignment horizontal="distributed" vertical="center"/>
    </xf>
    <xf numFmtId="0" fontId="5" fillId="0" borderId="17" xfId="0" applyFont="1" applyBorder="1" applyAlignment="1">
      <alignment horizontal="distributed" vertical="center"/>
    </xf>
    <xf numFmtId="0" fontId="5" fillId="0" borderId="24" xfId="0" applyFont="1" applyBorder="1" applyAlignment="1">
      <alignment horizontal="distributed" vertical="center"/>
    </xf>
    <xf numFmtId="0" fontId="5" fillId="0" borderId="25" xfId="0" applyFont="1" applyBorder="1" applyAlignment="1">
      <alignment horizontal="distributed" vertical="center"/>
    </xf>
    <xf numFmtId="38" fontId="8" fillId="0" borderId="38" xfId="1" applyFont="1" applyFill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distributed" vertical="center"/>
    </xf>
    <xf numFmtId="0" fontId="14" fillId="0" borderId="7" xfId="0" applyFont="1" applyBorder="1" applyAlignment="1">
      <alignment horizontal="center" vertical="center"/>
    </xf>
    <xf numFmtId="0" fontId="10" fillId="0" borderId="17" xfId="0" applyFont="1" applyBorder="1" applyAlignment="1">
      <alignment horizontal="distributed" vertical="center"/>
    </xf>
    <xf numFmtId="38" fontId="8" fillId="0" borderId="44" xfId="1" applyFont="1" applyFill="1" applyBorder="1" applyAlignment="1">
      <alignment horizontal="right" vertical="center"/>
    </xf>
    <xf numFmtId="38" fontId="8" fillId="0" borderId="72" xfId="1" applyFont="1" applyFill="1" applyBorder="1" applyAlignment="1">
      <alignment horizontal="righ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right" vertical="center"/>
    </xf>
    <xf numFmtId="0" fontId="14" fillId="0" borderId="38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03"/>
  <sheetViews>
    <sheetView tabSelected="1" view="pageBreakPreview" topLeftCell="A190" zoomScaleNormal="100" zoomScaleSheetLayoutView="100" workbookViewId="0">
      <selection activeCell="O196" sqref="O196"/>
    </sheetView>
  </sheetViews>
  <sheetFormatPr defaultRowHeight="13.5" x14ac:dyDescent="0.15"/>
  <cols>
    <col min="1" max="1" width="1.125" customWidth="1"/>
    <col min="2" max="2" width="16.625" style="139" customWidth="1"/>
    <col min="3" max="3" width="0.875" style="139" customWidth="1"/>
    <col min="4" max="4" width="15.625" style="138" customWidth="1"/>
    <col min="5" max="5" width="0.875" style="138" customWidth="1"/>
    <col min="6" max="6" width="4.125" style="220" customWidth="1"/>
    <col min="7" max="13" width="12.125" customWidth="1"/>
  </cols>
  <sheetData>
    <row r="1" spans="2:13" s="138" customFormat="1" ht="16.5" customHeight="1" x14ac:dyDescent="0.2">
      <c r="B1" s="383" t="s">
        <v>320</v>
      </c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</row>
    <row r="2" spans="2:13" s="138" customFormat="1" ht="13.5" customHeight="1" x14ac:dyDescent="0.15">
      <c r="B2" s="139" t="s">
        <v>13</v>
      </c>
      <c r="F2" s="140"/>
      <c r="L2" s="139" t="s">
        <v>325</v>
      </c>
      <c r="M2" s="141"/>
    </row>
    <row r="3" spans="2:13" s="138" customFormat="1" ht="13.5" customHeight="1" x14ac:dyDescent="0.15">
      <c r="B3" s="139" t="s">
        <v>0</v>
      </c>
      <c r="C3" s="139"/>
      <c r="F3" s="140"/>
      <c r="K3" s="384"/>
      <c r="L3" s="384"/>
      <c r="M3" s="384"/>
    </row>
    <row r="4" spans="2:13" s="138" customFormat="1" ht="13.5" customHeight="1" x14ac:dyDescent="0.15">
      <c r="B4" s="142" t="s">
        <v>15</v>
      </c>
      <c r="C4" s="143"/>
      <c r="D4" s="381" t="s">
        <v>96</v>
      </c>
      <c r="E4" s="144"/>
      <c r="F4" s="378" t="s">
        <v>81</v>
      </c>
      <c r="G4" s="356" t="s">
        <v>321</v>
      </c>
      <c r="H4" s="380"/>
      <c r="I4" s="351" t="s">
        <v>322</v>
      </c>
      <c r="J4" s="352"/>
      <c r="K4" s="368" t="s">
        <v>258</v>
      </c>
      <c r="L4" s="368"/>
      <c r="M4" s="369"/>
    </row>
    <row r="5" spans="2:13" s="138" customFormat="1" ht="13.5" customHeight="1" x14ac:dyDescent="0.15">
      <c r="B5" s="147" t="s">
        <v>78</v>
      </c>
      <c r="C5" s="148"/>
      <c r="D5" s="385"/>
      <c r="E5" s="149"/>
      <c r="F5" s="386"/>
      <c r="G5" s="150" t="s">
        <v>79</v>
      </c>
      <c r="H5" s="151" t="s">
        <v>80</v>
      </c>
      <c r="I5" s="152" t="s">
        <v>302</v>
      </c>
      <c r="J5" s="153" t="s">
        <v>303</v>
      </c>
      <c r="K5" s="146" t="s">
        <v>323</v>
      </c>
      <c r="L5" s="150" t="s">
        <v>324</v>
      </c>
      <c r="M5" s="150" t="s">
        <v>222</v>
      </c>
    </row>
    <row r="6" spans="2:13" ht="13.5" customHeight="1" x14ac:dyDescent="0.15">
      <c r="B6" s="154" t="s">
        <v>16</v>
      </c>
      <c r="C6" s="155"/>
      <c r="D6" s="156" t="s">
        <v>304</v>
      </c>
      <c r="E6" s="157"/>
      <c r="F6" s="158" t="s">
        <v>10</v>
      </c>
      <c r="G6" s="2" t="s">
        <v>305</v>
      </c>
      <c r="H6" s="77" t="s">
        <v>305</v>
      </c>
      <c r="I6" s="159">
        <v>422</v>
      </c>
      <c r="J6" s="5">
        <v>372</v>
      </c>
      <c r="K6" s="6"/>
      <c r="L6" s="6"/>
      <c r="M6" s="6"/>
    </row>
    <row r="7" spans="2:13" ht="13.5" customHeight="1" x14ac:dyDescent="0.15">
      <c r="B7" s="160" t="s">
        <v>17</v>
      </c>
      <c r="C7" s="155"/>
      <c r="D7" s="156" t="s">
        <v>137</v>
      </c>
      <c r="E7" s="157"/>
      <c r="F7" s="158" t="s">
        <v>10</v>
      </c>
      <c r="G7" s="2">
        <v>4108</v>
      </c>
      <c r="H7" s="77">
        <v>2979</v>
      </c>
      <c r="I7" s="159">
        <v>19833</v>
      </c>
      <c r="J7" s="5">
        <v>14170</v>
      </c>
      <c r="K7" s="2">
        <v>10000</v>
      </c>
      <c r="L7" s="2">
        <v>49844</v>
      </c>
      <c r="M7" s="6">
        <v>82300</v>
      </c>
    </row>
    <row r="8" spans="2:13" ht="13.5" customHeight="1" x14ac:dyDescent="0.15">
      <c r="B8" s="160"/>
      <c r="C8" s="155"/>
      <c r="D8" s="156" t="s">
        <v>259</v>
      </c>
      <c r="E8" s="157"/>
      <c r="F8" s="158" t="s">
        <v>10</v>
      </c>
      <c r="G8" s="2" t="s">
        <v>305</v>
      </c>
      <c r="H8" s="77" t="s">
        <v>305</v>
      </c>
      <c r="I8" s="159">
        <v>543</v>
      </c>
      <c r="J8" s="5">
        <v>322</v>
      </c>
      <c r="K8" s="6" t="s">
        <v>301</v>
      </c>
      <c r="L8" s="6" t="s">
        <v>310</v>
      </c>
      <c r="M8" s="6">
        <v>458</v>
      </c>
    </row>
    <row r="9" spans="2:13" ht="13.5" customHeight="1" x14ac:dyDescent="0.15">
      <c r="B9" s="161"/>
      <c r="C9" s="155"/>
      <c r="D9" s="156" t="s">
        <v>136</v>
      </c>
      <c r="E9" s="157"/>
      <c r="F9" s="158" t="s">
        <v>10</v>
      </c>
      <c r="G9" s="2">
        <v>8442</v>
      </c>
      <c r="H9" s="77">
        <v>8120</v>
      </c>
      <c r="I9" s="159">
        <v>31245</v>
      </c>
      <c r="J9" s="5">
        <v>25559</v>
      </c>
      <c r="K9" s="6">
        <v>3350</v>
      </c>
      <c r="L9" s="2">
        <v>46962</v>
      </c>
      <c r="M9" s="6">
        <v>73868</v>
      </c>
    </row>
    <row r="10" spans="2:13" ht="13.5" customHeight="1" x14ac:dyDescent="0.15">
      <c r="B10" s="161"/>
      <c r="C10" s="155"/>
      <c r="D10" s="156" t="s">
        <v>102</v>
      </c>
      <c r="E10" s="157"/>
      <c r="F10" s="158" t="s">
        <v>10</v>
      </c>
      <c r="G10" s="1"/>
      <c r="H10" s="9"/>
      <c r="I10" s="96"/>
      <c r="J10" s="7"/>
      <c r="K10" s="1" t="s">
        <v>305</v>
      </c>
      <c r="L10" s="1">
        <v>23361</v>
      </c>
      <c r="M10" s="8">
        <v>23361</v>
      </c>
    </row>
    <row r="11" spans="2:13" ht="13.5" customHeight="1" x14ac:dyDescent="0.15">
      <c r="B11" s="160"/>
      <c r="C11" s="155"/>
      <c r="D11" s="156" t="s">
        <v>206</v>
      </c>
      <c r="E11" s="157"/>
      <c r="F11" s="158" t="s">
        <v>10</v>
      </c>
      <c r="G11" s="1"/>
      <c r="H11" s="9"/>
      <c r="I11" s="96"/>
      <c r="J11" s="7"/>
      <c r="K11" s="1" t="s">
        <v>305</v>
      </c>
      <c r="L11" s="1">
        <v>6312</v>
      </c>
      <c r="M11" s="8">
        <v>6312</v>
      </c>
    </row>
    <row r="12" spans="2:13" ht="13.5" customHeight="1" x14ac:dyDescent="0.15">
      <c r="B12" s="160"/>
      <c r="C12" s="155"/>
      <c r="D12" s="156" t="s">
        <v>104</v>
      </c>
      <c r="E12" s="162"/>
      <c r="F12" s="163" t="s">
        <v>10</v>
      </c>
      <c r="G12" s="1"/>
      <c r="H12" s="9"/>
      <c r="I12" s="96"/>
      <c r="J12" s="7"/>
      <c r="K12" s="8" t="s">
        <v>305</v>
      </c>
      <c r="L12" s="8">
        <v>513</v>
      </c>
      <c r="M12" s="8">
        <v>513</v>
      </c>
    </row>
    <row r="13" spans="2:13" ht="13.5" customHeight="1" x14ac:dyDescent="0.15">
      <c r="B13" s="160"/>
      <c r="C13" s="164"/>
      <c r="D13" s="156" t="s">
        <v>94</v>
      </c>
      <c r="E13" s="165"/>
      <c r="F13" s="163" t="s">
        <v>238</v>
      </c>
      <c r="G13" s="1" t="s">
        <v>305</v>
      </c>
      <c r="H13" s="9" t="s">
        <v>305</v>
      </c>
      <c r="I13" s="97">
        <v>216</v>
      </c>
      <c r="J13" s="166">
        <v>221</v>
      </c>
      <c r="K13" s="8" t="s">
        <v>301</v>
      </c>
      <c r="L13" s="8" t="s">
        <v>310</v>
      </c>
      <c r="M13" s="8">
        <v>2650</v>
      </c>
    </row>
    <row r="14" spans="2:13" ht="12.75" customHeight="1" x14ac:dyDescent="0.15">
      <c r="B14" s="167"/>
      <c r="C14" s="168"/>
      <c r="D14" s="169" t="s">
        <v>82</v>
      </c>
      <c r="E14" s="170"/>
      <c r="F14" s="171" t="s">
        <v>10</v>
      </c>
      <c r="G14" s="59">
        <f>SUM(G6:G13)</f>
        <v>12550</v>
      </c>
      <c r="H14" s="123">
        <f t="shared" ref="H14:J14" si="0">SUM(H6:H13)</f>
        <v>11099</v>
      </c>
      <c r="I14" s="103">
        <f t="shared" si="0"/>
        <v>52259</v>
      </c>
      <c r="J14" s="60">
        <f t="shared" si="0"/>
        <v>40644</v>
      </c>
      <c r="K14" s="11">
        <f>SUM(K6:K13)</f>
        <v>13350</v>
      </c>
      <c r="L14" s="11">
        <f>SUM(L6:L13)</f>
        <v>126992</v>
      </c>
      <c r="M14" s="11">
        <f t="shared" ref="M14" si="1">SUM(M6:M13)</f>
        <v>189462</v>
      </c>
    </row>
    <row r="15" spans="2:13" ht="13.5" customHeight="1" x14ac:dyDescent="0.15">
      <c r="B15" s="154" t="s">
        <v>18</v>
      </c>
      <c r="C15" s="172"/>
      <c r="D15" s="173" t="s">
        <v>260</v>
      </c>
      <c r="E15" s="174"/>
      <c r="F15" s="175" t="s">
        <v>10</v>
      </c>
      <c r="G15" s="3" t="s">
        <v>305</v>
      </c>
      <c r="H15" s="82" t="s">
        <v>305</v>
      </c>
      <c r="I15" s="176">
        <v>29241</v>
      </c>
      <c r="J15" s="177">
        <v>58677</v>
      </c>
      <c r="K15" s="3">
        <v>1100</v>
      </c>
      <c r="L15" s="3">
        <v>10482</v>
      </c>
      <c r="M15" s="3">
        <v>27382</v>
      </c>
    </row>
    <row r="16" spans="2:13" ht="13.5" customHeight="1" x14ac:dyDescent="0.15">
      <c r="B16" s="178" t="s">
        <v>252</v>
      </c>
      <c r="C16" s="155"/>
      <c r="D16" s="173" t="s">
        <v>107</v>
      </c>
      <c r="E16" s="165"/>
      <c r="F16" s="163" t="s">
        <v>10</v>
      </c>
      <c r="G16" s="1">
        <v>6715</v>
      </c>
      <c r="H16" s="9">
        <v>3572</v>
      </c>
      <c r="I16" s="96">
        <v>17381</v>
      </c>
      <c r="J16" s="7">
        <v>16101</v>
      </c>
      <c r="K16" s="1">
        <v>11</v>
      </c>
      <c r="L16" s="1">
        <v>8548</v>
      </c>
      <c r="M16" s="3">
        <v>12712</v>
      </c>
    </row>
    <row r="17" spans="2:13" ht="13.5" customHeight="1" x14ac:dyDescent="0.15">
      <c r="B17" s="179" t="s">
        <v>251</v>
      </c>
      <c r="C17" s="155"/>
      <c r="D17" s="156" t="s">
        <v>137</v>
      </c>
      <c r="E17" s="165"/>
      <c r="F17" s="163" t="s">
        <v>10</v>
      </c>
      <c r="G17" s="1">
        <v>30901</v>
      </c>
      <c r="H17" s="9">
        <v>31574</v>
      </c>
      <c r="I17" s="96">
        <v>172501</v>
      </c>
      <c r="J17" s="7">
        <v>177932</v>
      </c>
      <c r="K17" s="1">
        <v>39635</v>
      </c>
      <c r="L17" s="1">
        <v>188803</v>
      </c>
      <c r="M17" s="1">
        <v>345342</v>
      </c>
    </row>
    <row r="18" spans="2:13" ht="13.5" customHeight="1" x14ac:dyDescent="0.15">
      <c r="B18" s="178"/>
      <c r="C18" s="155"/>
      <c r="D18" s="156" t="s">
        <v>259</v>
      </c>
      <c r="E18" s="165"/>
      <c r="F18" s="163" t="s">
        <v>249</v>
      </c>
      <c r="G18" s="1">
        <v>255</v>
      </c>
      <c r="H18" s="9">
        <v>585</v>
      </c>
      <c r="I18" s="96">
        <v>5009</v>
      </c>
      <c r="J18" s="7">
        <v>1935</v>
      </c>
      <c r="K18" s="1">
        <v>240</v>
      </c>
      <c r="L18" s="1">
        <v>240</v>
      </c>
      <c r="M18" s="1">
        <v>240</v>
      </c>
    </row>
    <row r="19" spans="2:13" ht="13.5" customHeight="1" x14ac:dyDescent="0.15">
      <c r="B19" s="178"/>
      <c r="C19" s="155"/>
      <c r="D19" s="156" t="s">
        <v>136</v>
      </c>
      <c r="E19" s="165"/>
      <c r="F19" s="163" t="s">
        <v>10</v>
      </c>
      <c r="G19" s="1">
        <v>12831</v>
      </c>
      <c r="H19" s="9">
        <v>14665</v>
      </c>
      <c r="I19" s="96">
        <v>105633</v>
      </c>
      <c r="J19" s="7">
        <v>111621</v>
      </c>
      <c r="K19" s="1">
        <v>25639</v>
      </c>
      <c r="L19" s="1">
        <v>112729</v>
      </c>
      <c r="M19" s="1">
        <v>212142</v>
      </c>
    </row>
    <row r="20" spans="2:13" ht="13.5" customHeight="1" x14ac:dyDescent="0.15">
      <c r="B20" s="178"/>
      <c r="C20" s="164"/>
      <c r="D20" s="156" t="s">
        <v>135</v>
      </c>
      <c r="E20" s="162"/>
      <c r="F20" s="163" t="s">
        <v>10</v>
      </c>
      <c r="G20" s="1">
        <v>2975</v>
      </c>
      <c r="H20" s="9">
        <v>5165</v>
      </c>
      <c r="I20" s="96">
        <v>57443</v>
      </c>
      <c r="J20" s="7">
        <v>47210</v>
      </c>
      <c r="K20" s="1">
        <v>3062</v>
      </c>
      <c r="L20" s="1">
        <v>62308</v>
      </c>
      <c r="M20" s="1">
        <v>117321</v>
      </c>
    </row>
    <row r="21" spans="2:13" ht="13.5" customHeight="1" x14ac:dyDescent="0.15">
      <c r="B21" s="178"/>
      <c r="C21" s="155"/>
      <c r="D21" s="156" t="s">
        <v>218</v>
      </c>
      <c r="E21" s="165"/>
      <c r="F21" s="163" t="s">
        <v>217</v>
      </c>
      <c r="G21" s="1">
        <v>19970</v>
      </c>
      <c r="H21" s="9">
        <v>26850</v>
      </c>
      <c r="I21" s="96">
        <v>87813</v>
      </c>
      <c r="J21" s="7">
        <v>134756</v>
      </c>
      <c r="K21" s="1">
        <v>16514</v>
      </c>
      <c r="L21" s="1">
        <v>91665</v>
      </c>
      <c r="M21" s="13">
        <v>193647</v>
      </c>
    </row>
    <row r="22" spans="2:13" ht="13.5" customHeight="1" x14ac:dyDescent="0.15">
      <c r="B22" s="178"/>
      <c r="C22" s="155"/>
      <c r="D22" s="156" t="s">
        <v>102</v>
      </c>
      <c r="E22" s="165"/>
      <c r="F22" s="163" t="s">
        <v>10</v>
      </c>
      <c r="G22" s="13">
        <v>2456</v>
      </c>
      <c r="H22" s="83">
        <v>4043</v>
      </c>
      <c r="I22" s="136">
        <v>39380</v>
      </c>
      <c r="J22" s="14">
        <v>43526</v>
      </c>
      <c r="K22" s="13">
        <v>8790</v>
      </c>
      <c r="L22" s="13">
        <v>37755</v>
      </c>
      <c r="M22" s="1">
        <v>103225</v>
      </c>
    </row>
    <row r="23" spans="2:13" ht="13.5" customHeight="1" x14ac:dyDescent="0.15">
      <c r="B23" s="178"/>
      <c r="C23" s="155"/>
      <c r="D23" s="156" t="s">
        <v>206</v>
      </c>
      <c r="E23" s="165"/>
      <c r="F23" s="163" t="s">
        <v>10</v>
      </c>
      <c r="G23" s="1">
        <v>115</v>
      </c>
      <c r="H23" s="9">
        <v>285</v>
      </c>
      <c r="I23" s="96">
        <v>14644</v>
      </c>
      <c r="J23" s="7">
        <v>19368</v>
      </c>
      <c r="K23" s="1">
        <v>601</v>
      </c>
      <c r="L23" s="1">
        <v>10993</v>
      </c>
      <c r="M23" s="1">
        <v>27811</v>
      </c>
    </row>
    <row r="24" spans="2:13" ht="13.5" customHeight="1" x14ac:dyDescent="0.15">
      <c r="B24" s="178"/>
      <c r="C24" s="155"/>
      <c r="D24" s="156" t="s">
        <v>104</v>
      </c>
      <c r="E24" s="165"/>
      <c r="F24" s="163" t="s">
        <v>10</v>
      </c>
      <c r="G24" s="1">
        <v>7995</v>
      </c>
      <c r="H24" s="9">
        <v>4955</v>
      </c>
      <c r="I24" s="96">
        <v>26558</v>
      </c>
      <c r="J24" s="7">
        <v>17864</v>
      </c>
      <c r="K24" s="1">
        <v>3261</v>
      </c>
      <c r="L24" s="1">
        <v>12999</v>
      </c>
      <c r="M24" s="1">
        <v>38864</v>
      </c>
    </row>
    <row r="25" spans="2:13" ht="13.5" customHeight="1" x14ac:dyDescent="0.15">
      <c r="B25" s="178" t="s">
        <v>106</v>
      </c>
      <c r="C25" s="155"/>
      <c r="D25" s="156" t="s">
        <v>140</v>
      </c>
      <c r="E25" s="165"/>
      <c r="F25" s="163" t="s">
        <v>10</v>
      </c>
      <c r="G25" s="1">
        <v>72182</v>
      </c>
      <c r="H25" s="9">
        <v>37190</v>
      </c>
      <c r="I25" s="96">
        <v>360754</v>
      </c>
      <c r="J25" s="7">
        <v>187265</v>
      </c>
      <c r="K25" s="1">
        <v>101040</v>
      </c>
      <c r="L25" s="1">
        <v>346353</v>
      </c>
      <c r="M25" s="1">
        <v>678369</v>
      </c>
    </row>
    <row r="26" spans="2:13" ht="13.5" customHeight="1" x14ac:dyDescent="0.15">
      <c r="B26" s="178"/>
      <c r="C26" s="164"/>
      <c r="D26" s="156" t="s">
        <v>327</v>
      </c>
      <c r="E26" s="162"/>
      <c r="F26" s="163" t="s">
        <v>10</v>
      </c>
      <c r="G26" s="1">
        <v>3565</v>
      </c>
      <c r="H26" s="9">
        <v>1025</v>
      </c>
      <c r="I26" s="96">
        <v>3565</v>
      </c>
      <c r="J26" s="7">
        <v>1025</v>
      </c>
      <c r="K26" s="1"/>
      <c r="L26" s="1"/>
      <c r="M26" s="1"/>
    </row>
    <row r="27" spans="2:13" ht="13.5" customHeight="1" x14ac:dyDescent="0.15">
      <c r="B27" s="178"/>
      <c r="C27" s="164"/>
      <c r="D27" s="156" t="s">
        <v>261</v>
      </c>
      <c r="E27" s="162"/>
      <c r="F27" s="163" t="s">
        <v>10</v>
      </c>
      <c r="G27" s="1" t="s">
        <v>305</v>
      </c>
      <c r="H27" s="9" t="s">
        <v>305</v>
      </c>
      <c r="I27" s="96">
        <v>532</v>
      </c>
      <c r="J27" s="7">
        <v>2994</v>
      </c>
      <c r="K27" s="1" t="s">
        <v>305</v>
      </c>
      <c r="L27" s="1">
        <v>450</v>
      </c>
      <c r="M27" s="1">
        <v>450</v>
      </c>
    </row>
    <row r="28" spans="2:13" ht="13.5" customHeight="1" x14ac:dyDescent="0.15">
      <c r="B28" s="178"/>
      <c r="C28" s="164"/>
      <c r="D28" s="156" t="s">
        <v>262</v>
      </c>
      <c r="E28" s="162"/>
      <c r="F28" s="163" t="s">
        <v>249</v>
      </c>
      <c r="G28" s="1"/>
      <c r="H28" s="9"/>
      <c r="I28" s="96"/>
      <c r="J28" s="7"/>
      <c r="K28" s="1" t="s">
        <v>305</v>
      </c>
      <c r="L28" s="1">
        <v>825</v>
      </c>
      <c r="M28" s="1">
        <v>825</v>
      </c>
    </row>
    <row r="29" spans="2:13" ht="13.5" customHeight="1" x14ac:dyDescent="0.15">
      <c r="B29" s="178"/>
      <c r="C29" s="164"/>
      <c r="D29" s="156" t="s">
        <v>263</v>
      </c>
      <c r="E29" s="162"/>
      <c r="F29" s="163" t="s">
        <v>10</v>
      </c>
      <c r="G29" s="1"/>
      <c r="H29" s="9"/>
      <c r="I29" s="96"/>
      <c r="J29" s="7"/>
      <c r="K29" s="8">
        <v>168</v>
      </c>
      <c r="L29" s="8">
        <v>168</v>
      </c>
      <c r="M29" s="1">
        <v>168</v>
      </c>
    </row>
    <row r="30" spans="2:13" ht="13.5" customHeight="1" x14ac:dyDescent="0.15">
      <c r="B30" s="178"/>
      <c r="C30" s="164"/>
      <c r="D30" s="156" t="s">
        <v>247</v>
      </c>
      <c r="E30" s="162"/>
      <c r="F30" s="163" t="s">
        <v>10</v>
      </c>
      <c r="G30" s="1">
        <v>2242</v>
      </c>
      <c r="H30" s="9">
        <v>2078</v>
      </c>
      <c r="I30" s="96">
        <v>3290</v>
      </c>
      <c r="J30" s="7">
        <v>4607</v>
      </c>
      <c r="K30" s="8" t="s">
        <v>305</v>
      </c>
      <c r="L30" s="8">
        <v>750</v>
      </c>
      <c r="M30" s="1">
        <v>2359</v>
      </c>
    </row>
    <row r="31" spans="2:13" ht="13.5" customHeight="1" x14ac:dyDescent="0.15">
      <c r="B31" s="178"/>
      <c r="C31" s="155"/>
      <c r="D31" s="156" t="s">
        <v>214</v>
      </c>
      <c r="E31" s="165"/>
      <c r="F31" s="163" t="s">
        <v>10</v>
      </c>
      <c r="G31" s="1" t="s">
        <v>305</v>
      </c>
      <c r="H31" s="9" t="s">
        <v>305</v>
      </c>
      <c r="I31" s="96">
        <v>480</v>
      </c>
      <c r="J31" s="7">
        <v>1267</v>
      </c>
      <c r="K31" s="8" t="s">
        <v>305</v>
      </c>
      <c r="L31" s="8">
        <v>122</v>
      </c>
      <c r="M31" s="1">
        <v>330</v>
      </c>
    </row>
    <row r="32" spans="2:13" ht="13.5" customHeight="1" x14ac:dyDescent="0.15">
      <c r="B32" s="178"/>
      <c r="C32" s="155"/>
      <c r="D32" s="173" t="s">
        <v>228</v>
      </c>
      <c r="E32" s="165"/>
      <c r="F32" s="163" t="s">
        <v>10</v>
      </c>
      <c r="G32" s="1">
        <v>1462</v>
      </c>
      <c r="H32" s="9">
        <v>2655</v>
      </c>
      <c r="I32" s="96">
        <v>2602</v>
      </c>
      <c r="J32" s="7">
        <v>4702</v>
      </c>
      <c r="K32" s="8" t="s">
        <v>305</v>
      </c>
      <c r="L32" s="8">
        <v>353</v>
      </c>
      <c r="M32" s="1">
        <v>1870</v>
      </c>
    </row>
    <row r="33" spans="2:13" ht="13.5" customHeight="1" x14ac:dyDescent="0.15">
      <c r="B33" s="178"/>
      <c r="C33" s="155"/>
      <c r="D33" s="173" t="s">
        <v>101</v>
      </c>
      <c r="E33" s="165"/>
      <c r="F33" s="163" t="s">
        <v>10</v>
      </c>
      <c r="G33" s="1">
        <v>10087</v>
      </c>
      <c r="H33" s="9">
        <v>6824</v>
      </c>
      <c r="I33" s="96">
        <v>37901</v>
      </c>
      <c r="J33" s="7">
        <v>60972</v>
      </c>
      <c r="K33" s="8">
        <v>401</v>
      </c>
      <c r="L33" s="8">
        <v>36132</v>
      </c>
      <c r="M33" s="1">
        <v>66142</v>
      </c>
    </row>
    <row r="34" spans="2:13" ht="13.5" customHeight="1" x14ac:dyDescent="0.15">
      <c r="B34" s="178"/>
      <c r="C34" s="155"/>
      <c r="D34" s="173" t="s">
        <v>219</v>
      </c>
      <c r="E34" s="165"/>
      <c r="F34" s="163" t="s">
        <v>10</v>
      </c>
      <c r="G34" s="1">
        <v>102</v>
      </c>
      <c r="H34" s="9">
        <v>941</v>
      </c>
      <c r="I34" s="96">
        <v>191</v>
      </c>
      <c r="J34" s="7">
        <v>1447</v>
      </c>
      <c r="K34" s="8">
        <v>682</v>
      </c>
      <c r="L34" s="8">
        <v>1724</v>
      </c>
      <c r="M34" s="1">
        <v>2654</v>
      </c>
    </row>
    <row r="35" spans="2:13" ht="13.5" customHeight="1" x14ac:dyDescent="0.15">
      <c r="B35" s="178"/>
      <c r="C35" s="155"/>
      <c r="D35" s="173" t="s">
        <v>103</v>
      </c>
      <c r="E35" s="165"/>
      <c r="F35" s="163" t="s">
        <v>10</v>
      </c>
      <c r="G35" s="1">
        <v>1905</v>
      </c>
      <c r="H35" s="9">
        <v>3079</v>
      </c>
      <c r="I35" s="96">
        <v>12492</v>
      </c>
      <c r="J35" s="7">
        <v>26178</v>
      </c>
      <c r="K35" s="8">
        <v>1222</v>
      </c>
      <c r="L35" s="92">
        <v>16300</v>
      </c>
      <c r="M35" s="13">
        <v>22530</v>
      </c>
    </row>
    <row r="36" spans="2:13" ht="13.5" customHeight="1" x14ac:dyDescent="0.15">
      <c r="B36" s="178"/>
      <c r="C36" s="155"/>
      <c r="D36" s="173" t="s">
        <v>313</v>
      </c>
      <c r="E36" s="165"/>
      <c r="F36" s="163" t="s">
        <v>10</v>
      </c>
      <c r="G36" s="1" t="s">
        <v>305</v>
      </c>
      <c r="H36" s="9" t="s">
        <v>305</v>
      </c>
      <c r="I36" s="96">
        <v>55</v>
      </c>
      <c r="J36" s="7">
        <v>286</v>
      </c>
      <c r="K36" s="8"/>
      <c r="L36" s="92"/>
      <c r="M36" s="13"/>
    </row>
    <row r="37" spans="2:13" ht="13.5" customHeight="1" x14ac:dyDescent="0.15">
      <c r="B37" s="178"/>
      <c r="C37" s="155"/>
      <c r="D37" s="156" t="s">
        <v>264</v>
      </c>
      <c r="E37" s="165"/>
      <c r="F37" s="163" t="s">
        <v>10</v>
      </c>
      <c r="G37" s="1"/>
      <c r="H37" s="9"/>
      <c r="I37" s="96"/>
      <c r="J37" s="7"/>
      <c r="K37" s="8" t="s">
        <v>305</v>
      </c>
      <c r="L37" s="8">
        <v>61</v>
      </c>
      <c r="M37" s="1">
        <v>61</v>
      </c>
    </row>
    <row r="38" spans="2:13" ht="13.5" customHeight="1" x14ac:dyDescent="0.15">
      <c r="B38" s="178"/>
      <c r="C38" s="164"/>
      <c r="D38" s="180" t="s">
        <v>265</v>
      </c>
      <c r="E38" s="162"/>
      <c r="F38" s="163" t="s">
        <v>10</v>
      </c>
      <c r="G38" s="1">
        <v>103</v>
      </c>
      <c r="H38" s="9">
        <v>215</v>
      </c>
      <c r="I38" s="96">
        <v>103</v>
      </c>
      <c r="J38" s="7">
        <v>215</v>
      </c>
      <c r="K38" s="8" t="s">
        <v>305</v>
      </c>
      <c r="L38" s="8">
        <v>128</v>
      </c>
      <c r="M38" s="1">
        <v>128</v>
      </c>
    </row>
    <row r="39" spans="2:13" ht="13.5" customHeight="1" x14ac:dyDescent="0.15">
      <c r="B39" s="178"/>
      <c r="C39" s="164"/>
      <c r="D39" s="180" t="s">
        <v>266</v>
      </c>
      <c r="E39" s="162"/>
      <c r="F39" s="163" t="s">
        <v>10</v>
      </c>
      <c r="G39" s="1" t="s">
        <v>305</v>
      </c>
      <c r="H39" s="9" t="s">
        <v>305</v>
      </c>
      <c r="I39" s="96">
        <v>111</v>
      </c>
      <c r="J39" s="7">
        <v>494</v>
      </c>
      <c r="K39" s="8" t="s">
        <v>305</v>
      </c>
      <c r="L39" s="8">
        <v>32</v>
      </c>
      <c r="M39" s="1">
        <v>145</v>
      </c>
    </row>
    <row r="40" spans="2:13" ht="13.5" customHeight="1" x14ac:dyDescent="0.15">
      <c r="B40" s="178"/>
      <c r="C40" s="164"/>
      <c r="D40" s="180" t="s">
        <v>267</v>
      </c>
      <c r="E40" s="162"/>
      <c r="F40" s="163" t="s">
        <v>10</v>
      </c>
      <c r="G40" s="1" t="s">
        <v>305</v>
      </c>
      <c r="H40" s="9" t="s">
        <v>305</v>
      </c>
      <c r="I40" s="96">
        <v>5040</v>
      </c>
      <c r="J40" s="7">
        <v>4362</v>
      </c>
      <c r="K40" s="8" t="s">
        <v>305</v>
      </c>
      <c r="L40" s="8">
        <v>5385</v>
      </c>
      <c r="M40" s="1">
        <v>5561</v>
      </c>
    </row>
    <row r="41" spans="2:13" ht="13.5" customHeight="1" x14ac:dyDescent="0.15">
      <c r="B41" s="178"/>
      <c r="C41" s="164"/>
      <c r="D41" s="180" t="s">
        <v>311</v>
      </c>
      <c r="E41" s="162"/>
      <c r="F41" s="163" t="s">
        <v>10</v>
      </c>
      <c r="G41" s="1" t="s">
        <v>305</v>
      </c>
      <c r="H41" s="9" t="s">
        <v>305</v>
      </c>
      <c r="I41" s="96">
        <v>236</v>
      </c>
      <c r="J41" s="7">
        <v>640</v>
      </c>
      <c r="K41" s="8"/>
      <c r="L41" s="8"/>
      <c r="M41" s="1"/>
    </row>
    <row r="42" spans="2:13" ht="13.5" customHeight="1" x14ac:dyDescent="0.15">
      <c r="B42" s="178"/>
      <c r="C42" s="164"/>
      <c r="D42" s="180" t="s">
        <v>268</v>
      </c>
      <c r="E42" s="162"/>
      <c r="F42" s="163" t="s">
        <v>10</v>
      </c>
      <c r="G42" s="1"/>
      <c r="H42" s="9"/>
      <c r="I42" s="96"/>
      <c r="J42" s="7"/>
      <c r="K42" s="8" t="s">
        <v>301</v>
      </c>
      <c r="L42" s="8" t="s">
        <v>310</v>
      </c>
      <c r="M42" s="1">
        <v>360</v>
      </c>
    </row>
    <row r="43" spans="2:13" ht="13.5" customHeight="1" x14ac:dyDescent="0.15">
      <c r="B43" s="178"/>
      <c r="C43" s="164"/>
      <c r="D43" s="180" t="s">
        <v>269</v>
      </c>
      <c r="E43" s="162"/>
      <c r="F43" s="163" t="s">
        <v>10</v>
      </c>
      <c r="G43" s="1"/>
      <c r="H43" s="9"/>
      <c r="I43" s="96"/>
      <c r="J43" s="7"/>
      <c r="K43" s="8" t="s">
        <v>301</v>
      </c>
      <c r="L43" s="8" t="s">
        <v>310</v>
      </c>
      <c r="M43" s="1">
        <v>28</v>
      </c>
    </row>
    <row r="44" spans="2:13" ht="13.5" customHeight="1" x14ac:dyDescent="0.15">
      <c r="B44" s="178"/>
      <c r="C44" s="164"/>
      <c r="D44" s="180" t="s">
        <v>223</v>
      </c>
      <c r="E44" s="162"/>
      <c r="F44" s="163" t="s">
        <v>10</v>
      </c>
      <c r="G44" s="1">
        <v>233</v>
      </c>
      <c r="H44" s="9">
        <v>652</v>
      </c>
      <c r="I44" s="96">
        <v>3287</v>
      </c>
      <c r="J44" s="7">
        <v>6104</v>
      </c>
      <c r="K44" s="8">
        <v>79</v>
      </c>
      <c r="L44" s="8">
        <v>1542</v>
      </c>
      <c r="M44" s="1">
        <v>2884</v>
      </c>
    </row>
    <row r="45" spans="2:13" ht="13.5" customHeight="1" x14ac:dyDescent="0.15">
      <c r="B45" s="178"/>
      <c r="C45" s="164"/>
      <c r="D45" s="180" t="s">
        <v>94</v>
      </c>
      <c r="E45" s="162"/>
      <c r="F45" s="163" t="s">
        <v>10</v>
      </c>
      <c r="G45" s="1">
        <v>5184</v>
      </c>
      <c r="H45" s="9">
        <v>6948</v>
      </c>
      <c r="I45" s="96">
        <v>52801</v>
      </c>
      <c r="J45" s="7">
        <v>102967</v>
      </c>
      <c r="K45" s="8">
        <v>16418</v>
      </c>
      <c r="L45" s="8">
        <v>105400</v>
      </c>
      <c r="M45" s="1">
        <v>194347</v>
      </c>
    </row>
    <row r="46" spans="2:13" ht="13.5" customHeight="1" x14ac:dyDescent="0.15">
      <c r="B46" s="178"/>
      <c r="C46" s="164"/>
      <c r="D46" s="180" t="s">
        <v>270</v>
      </c>
      <c r="E46" s="162"/>
      <c r="F46" s="163" t="s">
        <v>10</v>
      </c>
      <c r="G46" s="1">
        <v>4174</v>
      </c>
      <c r="H46" s="9">
        <v>4450</v>
      </c>
      <c r="I46" s="96">
        <v>4174</v>
      </c>
      <c r="J46" s="7">
        <v>4450</v>
      </c>
      <c r="K46" s="8" t="s">
        <v>305</v>
      </c>
      <c r="L46" s="8">
        <v>2848</v>
      </c>
      <c r="M46" s="1">
        <v>2848</v>
      </c>
    </row>
    <row r="47" spans="2:13" ht="13.5" customHeight="1" x14ac:dyDescent="0.15">
      <c r="B47" s="178"/>
      <c r="C47" s="164"/>
      <c r="D47" s="180" t="s">
        <v>271</v>
      </c>
      <c r="E47" s="162"/>
      <c r="F47" s="163" t="s">
        <v>10</v>
      </c>
      <c r="G47" s="1" t="s">
        <v>305</v>
      </c>
      <c r="H47" s="9" t="s">
        <v>305</v>
      </c>
      <c r="I47" s="96">
        <v>720</v>
      </c>
      <c r="J47" s="7">
        <v>1484</v>
      </c>
      <c r="K47" s="8" t="s">
        <v>305</v>
      </c>
      <c r="L47" s="8">
        <v>180</v>
      </c>
      <c r="M47" s="1">
        <v>180</v>
      </c>
    </row>
    <row r="48" spans="2:13" ht="13.5" customHeight="1" x14ac:dyDescent="0.15">
      <c r="B48" s="178"/>
      <c r="C48" s="164"/>
      <c r="D48" s="180" t="s">
        <v>328</v>
      </c>
      <c r="E48" s="162"/>
      <c r="F48" s="163" t="s">
        <v>10</v>
      </c>
      <c r="G48" s="1">
        <v>1261</v>
      </c>
      <c r="H48" s="9">
        <v>1631</v>
      </c>
      <c r="I48" s="96">
        <v>1261</v>
      </c>
      <c r="J48" s="7">
        <v>1631</v>
      </c>
      <c r="K48" s="8"/>
      <c r="L48" s="8"/>
      <c r="M48" s="1"/>
    </row>
    <row r="49" spans="2:20" ht="13.5" customHeight="1" x14ac:dyDescent="0.15">
      <c r="B49" s="178"/>
      <c r="C49" s="164"/>
      <c r="D49" s="180" t="s">
        <v>220</v>
      </c>
      <c r="E49" s="162"/>
      <c r="F49" s="163" t="s">
        <v>243</v>
      </c>
      <c r="G49" s="1">
        <v>623</v>
      </c>
      <c r="H49" s="9">
        <v>1381</v>
      </c>
      <c r="I49" s="96">
        <v>4597</v>
      </c>
      <c r="J49" s="7">
        <v>8616</v>
      </c>
      <c r="K49" s="8">
        <v>431</v>
      </c>
      <c r="L49" s="8">
        <v>4430</v>
      </c>
      <c r="M49" s="1">
        <v>9947</v>
      </c>
    </row>
    <row r="50" spans="2:20" ht="13.5" customHeight="1" x14ac:dyDescent="0.15">
      <c r="B50" s="178"/>
      <c r="C50" s="164"/>
      <c r="D50" s="180" t="s">
        <v>273</v>
      </c>
      <c r="E50" s="162"/>
      <c r="F50" s="163" t="s">
        <v>243</v>
      </c>
      <c r="G50" s="1" t="s">
        <v>305</v>
      </c>
      <c r="H50" s="9" t="s">
        <v>305</v>
      </c>
      <c r="I50" s="96">
        <v>576</v>
      </c>
      <c r="J50" s="7">
        <v>666</v>
      </c>
      <c r="K50" s="8">
        <v>576</v>
      </c>
      <c r="L50" s="8">
        <v>865</v>
      </c>
      <c r="M50" s="1">
        <v>1265</v>
      </c>
    </row>
    <row r="51" spans="2:20" ht="13.5" customHeight="1" x14ac:dyDescent="0.15">
      <c r="B51" s="178"/>
      <c r="C51" s="164"/>
      <c r="D51" s="180" t="s">
        <v>274</v>
      </c>
      <c r="E51" s="162"/>
      <c r="F51" s="163" t="s">
        <v>10</v>
      </c>
      <c r="G51" s="1">
        <v>225</v>
      </c>
      <c r="H51" s="9">
        <v>230</v>
      </c>
      <c r="I51" s="96">
        <v>225</v>
      </c>
      <c r="J51" s="7">
        <v>230</v>
      </c>
      <c r="K51" s="8" t="s">
        <v>305</v>
      </c>
      <c r="L51" s="8">
        <v>280</v>
      </c>
      <c r="M51" s="1">
        <v>280</v>
      </c>
    </row>
    <row r="52" spans="2:20" ht="13.5" customHeight="1" x14ac:dyDescent="0.15">
      <c r="B52" s="178"/>
      <c r="C52" s="155"/>
      <c r="D52" s="156" t="s">
        <v>275</v>
      </c>
      <c r="E52" s="181"/>
      <c r="F52" s="163" t="s">
        <v>243</v>
      </c>
      <c r="G52" s="1"/>
      <c r="H52" s="9"/>
      <c r="I52" s="96"/>
      <c r="J52" s="7"/>
      <c r="K52" s="8">
        <v>162</v>
      </c>
      <c r="L52" s="8">
        <v>378</v>
      </c>
      <c r="M52" s="1">
        <v>378</v>
      </c>
    </row>
    <row r="53" spans="2:20" ht="13.5" customHeight="1" x14ac:dyDescent="0.15">
      <c r="B53" s="182"/>
      <c r="C53" s="183"/>
      <c r="D53" s="169" t="s">
        <v>95</v>
      </c>
      <c r="E53" s="170"/>
      <c r="F53" s="184" t="s">
        <v>10</v>
      </c>
      <c r="G53" s="185">
        <f>SUM(G15:G52)</f>
        <v>187561</v>
      </c>
      <c r="H53" s="185">
        <f>SUM(H15:H52)</f>
        <v>160993</v>
      </c>
      <c r="I53" s="186">
        <f t="shared" ref="I53:L53" si="2">SUM(I15:I52)</f>
        <v>1050596</v>
      </c>
      <c r="J53" s="185">
        <f t="shared" si="2"/>
        <v>1051592</v>
      </c>
      <c r="K53" s="186">
        <f t="shared" si="2"/>
        <v>220032</v>
      </c>
      <c r="L53" s="187">
        <f t="shared" si="2"/>
        <v>1061228</v>
      </c>
      <c r="M53" s="15">
        <f t="shared" ref="M53" si="3">SUM(M15:M52)</f>
        <v>2072795</v>
      </c>
    </row>
    <row r="54" spans="2:20" ht="13.5" customHeight="1" x14ac:dyDescent="0.15">
      <c r="B54" s="188" t="s">
        <v>11</v>
      </c>
      <c r="C54" s="189"/>
      <c r="D54" s="173" t="s">
        <v>92</v>
      </c>
      <c r="E54" s="174"/>
      <c r="F54" s="175" t="s">
        <v>10</v>
      </c>
      <c r="G54" s="3">
        <v>11</v>
      </c>
      <c r="H54" s="82">
        <v>1410</v>
      </c>
      <c r="I54" s="190">
        <v>641</v>
      </c>
      <c r="J54" s="12">
        <v>3610</v>
      </c>
      <c r="K54" s="135" t="s">
        <v>305</v>
      </c>
      <c r="L54" s="191">
        <v>1200</v>
      </c>
      <c r="M54" s="16">
        <v>1215</v>
      </c>
    </row>
    <row r="55" spans="2:20" ht="13.5" customHeight="1" x14ac:dyDescent="0.15">
      <c r="B55" s="192" t="s">
        <v>20</v>
      </c>
      <c r="C55" s="155"/>
      <c r="D55" s="156" t="s">
        <v>107</v>
      </c>
      <c r="E55" s="165"/>
      <c r="F55" s="163" t="s">
        <v>10</v>
      </c>
      <c r="G55" s="1" t="s">
        <v>305</v>
      </c>
      <c r="H55" s="9" t="s">
        <v>305</v>
      </c>
      <c r="I55" s="96">
        <v>900</v>
      </c>
      <c r="J55" s="7">
        <v>2109</v>
      </c>
      <c r="K55" s="8" t="s">
        <v>305</v>
      </c>
      <c r="L55" s="8">
        <v>1116</v>
      </c>
      <c r="M55" s="1">
        <v>1416</v>
      </c>
    </row>
    <row r="56" spans="2:20" ht="13.5" customHeight="1" x14ac:dyDescent="0.15">
      <c r="B56" s="192"/>
      <c r="C56" s="155"/>
      <c r="D56" s="156" t="s">
        <v>97</v>
      </c>
      <c r="E56" s="165"/>
      <c r="F56" s="163" t="s">
        <v>10</v>
      </c>
      <c r="G56" s="1">
        <v>43200</v>
      </c>
      <c r="H56" s="9">
        <v>11836</v>
      </c>
      <c r="I56" s="96">
        <v>108164</v>
      </c>
      <c r="J56" s="7">
        <v>33269</v>
      </c>
      <c r="K56" s="8">
        <v>43200</v>
      </c>
      <c r="L56" s="8">
        <v>108387</v>
      </c>
      <c r="M56" s="1">
        <v>130151</v>
      </c>
    </row>
    <row r="57" spans="2:20" ht="13.5" customHeight="1" x14ac:dyDescent="0.15">
      <c r="B57" s="192"/>
      <c r="C57" s="155"/>
      <c r="D57" s="156" t="s">
        <v>152</v>
      </c>
      <c r="E57" s="165"/>
      <c r="F57" s="163" t="s">
        <v>10</v>
      </c>
      <c r="G57" s="1">
        <v>300</v>
      </c>
      <c r="H57" s="9">
        <v>302</v>
      </c>
      <c r="I57" s="96">
        <v>300</v>
      </c>
      <c r="J57" s="7">
        <v>302</v>
      </c>
      <c r="K57" s="8"/>
      <c r="L57" s="8"/>
      <c r="M57" s="1"/>
    </row>
    <row r="58" spans="2:20" ht="13.5" customHeight="1" x14ac:dyDescent="0.15">
      <c r="B58" s="192"/>
      <c r="C58" s="155"/>
      <c r="D58" s="156" t="s">
        <v>98</v>
      </c>
      <c r="E58" s="165"/>
      <c r="F58" s="163" t="s">
        <v>10</v>
      </c>
      <c r="G58" s="1">
        <v>2000</v>
      </c>
      <c r="H58" s="9">
        <v>637</v>
      </c>
      <c r="I58" s="96">
        <v>4000</v>
      </c>
      <c r="J58" s="7">
        <v>1273</v>
      </c>
      <c r="K58" s="8" t="s">
        <v>332</v>
      </c>
      <c r="L58" s="8" t="s">
        <v>310</v>
      </c>
      <c r="M58" s="1">
        <v>2000</v>
      </c>
    </row>
    <row r="59" spans="2:20" ht="13.5" customHeight="1" x14ac:dyDescent="0.15">
      <c r="B59" s="188"/>
      <c r="C59" s="155"/>
      <c r="D59" s="156" t="s">
        <v>93</v>
      </c>
      <c r="E59" s="165"/>
      <c r="F59" s="163" t="s">
        <v>10</v>
      </c>
      <c r="G59" s="1">
        <v>51</v>
      </c>
      <c r="H59" s="9">
        <v>1000</v>
      </c>
      <c r="I59" s="96">
        <v>10489</v>
      </c>
      <c r="J59" s="7">
        <v>10629</v>
      </c>
      <c r="K59" s="8">
        <v>85</v>
      </c>
      <c r="L59" s="8">
        <v>30685</v>
      </c>
      <c r="M59" s="1">
        <v>52974</v>
      </c>
    </row>
    <row r="60" spans="2:20" ht="13.5" customHeight="1" x14ac:dyDescent="0.15">
      <c r="B60" s="188"/>
      <c r="C60" s="164"/>
      <c r="D60" s="156" t="s">
        <v>84</v>
      </c>
      <c r="E60" s="162"/>
      <c r="F60" s="193" t="s">
        <v>217</v>
      </c>
      <c r="G60" s="1"/>
      <c r="H60" s="9"/>
      <c r="I60" s="96"/>
      <c r="J60" s="7"/>
      <c r="K60" s="8" t="s">
        <v>310</v>
      </c>
      <c r="L60" s="8" t="s">
        <v>310</v>
      </c>
      <c r="M60" s="1">
        <v>720</v>
      </c>
    </row>
    <row r="61" spans="2:20" ht="13.5" customHeight="1" x14ac:dyDescent="0.15">
      <c r="B61" s="188"/>
      <c r="C61" s="164"/>
      <c r="D61" s="156" t="s">
        <v>86</v>
      </c>
      <c r="E61" s="162"/>
      <c r="F61" s="193" t="s">
        <v>243</v>
      </c>
      <c r="G61" s="1"/>
      <c r="H61" s="9"/>
      <c r="I61" s="96"/>
      <c r="J61" s="7"/>
      <c r="K61" s="8" t="s">
        <v>305</v>
      </c>
      <c r="L61" s="8">
        <v>4000</v>
      </c>
      <c r="M61" s="1">
        <v>4000</v>
      </c>
    </row>
    <row r="62" spans="2:20" ht="13.5" customHeight="1" x14ac:dyDescent="0.15">
      <c r="B62" s="188"/>
      <c r="C62" s="164"/>
      <c r="D62" s="180" t="s">
        <v>276</v>
      </c>
      <c r="E62" s="162"/>
      <c r="F62" s="193" t="s">
        <v>217</v>
      </c>
      <c r="G62" s="1"/>
      <c r="H62" s="9"/>
      <c r="I62" s="96"/>
      <c r="J62" s="7"/>
      <c r="K62" s="8">
        <v>450</v>
      </c>
      <c r="L62" s="8">
        <v>450</v>
      </c>
      <c r="M62" s="1">
        <v>450</v>
      </c>
    </row>
    <row r="63" spans="2:20" ht="13.5" customHeight="1" x14ac:dyDescent="0.15">
      <c r="B63" s="178"/>
      <c r="C63" s="155"/>
      <c r="D63" s="156" t="s">
        <v>88</v>
      </c>
      <c r="E63" s="165"/>
      <c r="F63" s="163" t="s">
        <v>243</v>
      </c>
      <c r="G63" s="1">
        <v>12960</v>
      </c>
      <c r="H63" s="9">
        <v>125485</v>
      </c>
      <c r="I63" s="96">
        <v>39600</v>
      </c>
      <c r="J63" s="7">
        <v>379384</v>
      </c>
      <c r="K63" s="8" t="s">
        <v>305</v>
      </c>
      <c r="L63" s="8">
        <v>18000</v>
      </c>
      <c r="M63" s="1">
        <v>52560</v>
      </c>
      <c r="P63" s="194"/>
      <c r="Q63" s="194"/>
      <c r="R63" s="195"/>
      <c r="S63" s="196"/>
      <c r="T63" s="197"/>
    </row>
    <row r="64" spans="2:20" ht="13.5" customHeight="1" x14ac:dyDescent="0.15">
      <c r="B64" s="188"/>
      <c r="C64" s="164"/>
      <c r="D64" s="156" t="s">
        <v>133</v>
      </c>
      <c r="E64" s="162"/>
      <c r="F64" s="193" t="s">
        <v>217</v>
      </c>
      <c r="G64" s="1"/>
      <c r="H64" s="9"/>
      <c r="I64" s="96"/>
      <c r="J64" s="9"/>
      <c r="K64" s="97" t="s">
        <v>305</v>
      </c>
      <c r="L64" s="8">
        <v>420</v>
      </c>
      <c r="M64" s="1">
        <v>420</v>
      </c>
    </row>
    <row r="65" spans="2:13" ht="13.5" customHeight="1" x14ac:dyDescent="0.15">
      <c r="B65" s="188"/>
      <c r="C65" s="155"/>
      <c r="D65" s="156" t="s">
        <v>85</v>
      </c>
      <c r="E65" s="165"/>
      <c r="F65" s="163" t="s">
        <v>10</v>
      </c>
      <c r="G65" s="1">
        <v>8640</v>
      </c>
      <c r="H65" s="9">
        <v>63117</v>
      </c>
      <c r="I65" s="97">
        <v>25920</v>
      </c>
      <c r="J65" s="9">
        <v>199432</v>
      </c>
      <c r="K65" s="97" t="s">
        <v>305</v>
      </c>
      <c r="L65" s="8">
        <v>8640</v>
      </c>
      <c r="M65" s="1">
        <v>75600</v>
      </c>
    </row>
    <row r="66" spans="2:13" ht="13.5" customHeight="1" x14ac:dyDescent="0.15">
      <c r="B66" s="188"/>
      <c r="C66" s="164"/>
      <c r="D66" s="180" t="s">
        <v>329</v>
      </c>
      <c r="E66" s="162"/>
      <c r="F66" s="163" t="s">
        <v>10</v>
      </c>
      <c r="G66" s="13">
        <v>468</v>
      </c>
      <c r="H66" s="83">
        <v>841</v>
      </c>
      <c r="I66" s="198">
        <v>468</v>
      </c>
      <c r="J66" s="83">
        <v>841</v>
      </c>
      <c r="K66" s="136"/>
      <c r="L66" s="1"/>
      <c r="M66" s="13"/>
    </row>
    <row r="67" spans="2:13" ht="13.5" customHeight="1" x14ac:dyDescent="0.15">
      <c r="B67" s="182"/>
      <c r="C67" s="168"/>
      <c r="D67" s="199" t="s">
        <v>95</v>
      </c>
      <c r="E67" s="200"/>
      <c r="F67" s="201" t="s">
        <v>10</v>
      </c>
      <c r="G67" s="15">
        <f>SUM(G54:G66)</f>
        <v>67630</v>
      </c>
      <c r="H67" s="84">
        <f>SUM(H54:H66)</f>
        <v>204628</v>
      </c>
      <c r="I67" s="104">
        <f>SUM(I54:I66)</f>
        <v>190482</v>
      </c>
      <c r="J67" s="84">
        <f>SUM(J54:J66)</f>
        <v>630849</v>
      </c>
      <c r="K67" s="127">
        <f>SUM(K54:K65)</f>
        <v>43735</v>
      </c>
      <c r="L67" s="15">
        <f>SUM(L54:L65)</f>
        <v>172898</v>
      </c>
      <c r="M67" s="15">
        <f t="shared" ref="M67" si="4">SUM(M54:M65)</f>
        <v>321506</v>
      </c>
    </row>
    <row r="68" spans="2:13" ht="13.5" customHeight="1" x14ac:dyDescent="0.15">
      <c r="B68" s="188" t="s">
        <v>21</v>
      </c>
      <c r="C68" s="189"/>
      <c r="D68" s="173" t="s">
        <v>260</v>
      </c>
      <c r="E68" s="174"/>
      <c r="F68" s="175" t="s">
        <v>10</v>
      </c>
      <c r="G68" s="18">
        <v>8945</v>
      </c>
      <c r="H68" s="202">
        <v>15352</v>
      </c>
      <c r="I68" s="203">
        <v>24369</v>
      </c>
      <c r="J68" s="202">
        <v>42069</v>
      </c>
      <c r="K68" s="203">
        <v>6180</v>
      </c>
      <c r="L68" s="18">
        <v>18957</v>
      </c>
      <c r="M68" s="18">
        <v>36102</v>
      </c>
    </row>
    <row r="69" spans="2:13" ht="13.5" customHeight="1" x14ac:dyDescent="0.15">
      <c r="B69" s="178" t="s">
        <v>22</v>
      </c>
      <c r="C69" s="155"/>
      <c r="D69" s="156" t="s">
        <v>221</v>
      </c>
      <c r="E69" s="165"/>
      <c r="F69" s="163" t="s">
        <v>10</v>
      </c>
      <c r="G69" s="1">
        <v>5298</v>
      </c>
      <c r="H69" s="9">
        <v>13200</v>
      </c>
      <c r="I69" s="97">
        <v>51283</v>
      </c>
      <c r="J69" s="7">
        <v>108521</v>
      </c>
      <c r="K69" s="1">
        <v>13388</v>
      </c>
      <c r="L69" s="1">
        <v>68301</v>
      </c>
      <c r="M69" s="1">
        <v>136858</v>
      </c>
    </row>
    <row r="70" spans="2:13" ht="13.5" customHeight="1" x14ac:dyDescent="0.15">
      <c r="B70" s="160"/>
      <c r="C70" s="155"/>
      <c r="D70" s="156" t="s">
        <v>137</v>
      </c>
      <c r="E70" s="165"/>
      <c r="F70" s="163" t="s">
        <v>10</v>
      </c>
      <c r="G70" s="1" t="s">
        <v>305</v>
      </c>
      <c r="H70" s="9" t="s">
        <v>305</v>
      </c>
      <c r="I70" s="96">
        <v>11434</v>
      </c>
      <c r="J70" s="7">
        <v>19305</v>
      </c>
      <c r="K70" s="1">
        <v>4624</v>
      </c>
      <c r="L70" s="1">
        <v>11500</v>
      </c>
      <c r="M70" s="1">
        <v>20012</v>
      </c>
    </row>
    <row r="71" spans="2:13" ht="13.5" customHeight="1" x14ac:dyDescent="0.15">
      <c r="B71" s="160"/>
      <c r="C71" s="155"/>
      <c r="D71" s="156" t="s">
        <v>136</v>
      </c>
      <c r="E71" s="165"/>
      <c r="F71" s="163" t="s">
        <v>10</v>
      </c>
      <c r="G71" s="1">
        <v>945</v>
      </c>
      <c r="H71" s="9">
        <v>708</v>
      </c>
      <c r="I71" s="96">
        <v>4695</v>
      </c>
      <c r="J71" s="7">
        <v>4607</v>
      </c>
      <c r="K71" s="1">
        <v>825</v>
      </c>
      <c r="L71" s="1">
        <v>6540</v>
      </c>
      <c r="M71" s="1">
        <v>11550</v>
      </c>
    </row>
    <row r="72" spans="2:13" ht="13.5" customHeight="1" x14ac:dyDescent="0.15">
      <c r="B72" s="160"/>
      <c r="C72" s="155"/>
      <c r="D72" s="156" t="s">
        <v>135</v>
      </c>
      <c r="E72" s="165"/>
      <c r="F72" s="163" t="s">
        <v>10</v>
      </c>
      <c r="G72" s="1">
        <v>1024</v>
      </c>
      <c r="H72" s="9">
        <v>3565</v>
      </c>
      <c r="I72" s="96">
        <v>9618</v>
      </c>
      <c r="J72" s="7">
        <v>26756</v>
      </c>
      <c r="K72" s="1">
        <v>1864</v>
      </c>
      <c r="L72" s="1">
        <v>12390</v>
      </c>
      <c r="M72" s="1">
        <v>22589</v>
      </c>
    </row>
    <row r="73" spans="2:13" ht="13.5" customHeight="1" x14ac:dyDescent="0.15">
      <c r="B73" s="160"/>
      <c r="C73" s="155"/>
      <c r="D73" s="156" t="s">
        <v>218</v>
      </c>
      <c r="E73" s="165"/>
      <c r="F73" s="163" t="s">
        <v>10</v>
      </c>
      <c r="G73" s="1">
        <v>8922</v>
      </c>
      <c r="H73" s="9">
        <v>7741</v>
      </c>
      <c r="I73" s="96">
        <v>28621</v>
      </c>
      <c r="J73" s="7">
        <v>28878</v>
      </c>
      <c r="K73" s="1">
        <v>3332</v>
      </c>
      <c r="L73" s="1">
        <v>22561</v>
      </c>
      <c r="M73" s="1">
        <v>40719</v>
      </c>
    </row>
    <row r="74" spans="2:13" ht="13.5" customHeight="1" x14ac:dyDescent="0.15">
      <c r="B74" s="178"/>
      <c r="C74" s="155"/>
      <c r="D74" s="156" t="s">
        <v>102</v>
      </c>
      <c r="E74" s="165"/>
      <c r="F74" s="163" t="s">
        <v>10</v>
      </c>
      <c r="G74" s="1">
        <v>78350</v>
      </c>
      <c r="H74" s="9">
        <v>60933</v>
      </c>
      <c r="I74" s="96">
        <v>708270</v>
      </c>
      <c r="J74" s="7">
        <v>541916</v>
      </c>
      <c r="K74" s="1" t="s">
        <v>318</v>
      </c>
      <c r="L74" s="1" t="s">
        <v>318</v>
      </c>
      <c r="M74" s="6">
        <v>517150</v>
      </c>
    </row>
    <row r="75" spans="2:13" ht="13.5" customHeight="1" x14ac:dyDescent="0.15">
      <c r="B75" s="178"/>
      <c r="C75" s="155"/>
      <c r="D75" s="156" t="s">
        <v>206</v>
      </c>
      <c r="E75" s="165"/>
      <c r="F75" s="163" t="s">
        <v>10</v>
      </c>
      <c r="G75" s="1">
        <v>656</v>
      </c>
      <c r="H75" s="9">
        <v>1099</v>
      </c>
      <c r="I75" s="96">
        <v>3552</v>
      </c>
      <c r="J75" s="7">
        <v>3319</v>
      </c>
      <c r="K75" s="1" t="s">
        <v>305</v>
      </c>
      <c r="L75" s="1">
        <v>3244</v>
      </c>
      <c r="M75" s="1">
        <v>7476</v>
      </c>
    </row>
    <row r="76" spans="2:13" ht="13.5" customHeight="1" x14ac:dyDescent="0.15">
      <c r="B76" s="160"/>
      <c r="C76" s="155"/>
      <c r="D76" s="156" t="s">
        <v>140</v>
      </c>
      <c r="E76" s="165"/>
      <c r="F76" s="163" t="s">
        <v>10</v>
      </c>
      <c r="G76" s="1" t="s">
        <v>305</v>
      </c>
      <c r="H76" s="9" t="s">
        <v>305</v>
      </c>
      <c r="I76" s="96">
        <v>3600</v>
      </c>
      <c r="J76" s="7">
        <v>1662</v>
      </c>
      <c r="K76" s="1">
        <v>1840</v>
      </c>
      <c r="L76" s="8">
        <v>5020</v>
      </c>
      <c r="M76" s="1">
        <v>8780</v>
      </c>
    </row>
    <row r="77" spans="2:13" ht="13.5" customHeight="1" x14ac:dyDescent="0.15">
      <c r="B77" s="160"/>
      <c r="C77" s="155"/>
      <c r="D77" s="156" t="s">
        <v>261</v>
      </c>
      <c r="E77" s="165"/>
      <c r="F77" s="163" t="s">
        <v>10</v>
      </c>
      <c r="G77" s="1">
        <v>720</v>
      </c>
      <c r="H77" s="9">
        <v>366</v>
      </c>
      <c r="I77" s="96">
        <v>720</v>
      </c>
      <c r="J77" s="7">
        <v>366</v>
      </c>
      <c r="K77" s="8" t="s">
        <v>305</v>
      </c>
      <c r="L77" s="8">
        <v>180</v>
      </c>
      <c r="M77" s="1">
        <v>180</v>
      </c>
    </row>
    <row r="78" spans="2:13" ht="13.5" customHeight="1" x14ac:dyDescent="0.15">
      <c r="B78" s="160"/>
      <c r="C78" s="155"/>
      <c r="D78" s="156" t="s">
        <v>330</v>
      </c>
      <c r="E78" s="165"/>
      <c r="F78" s="163" t="s">
        <v>10</v>
      </c>
      <c r="G78" s="1">
        <v>60</v>
      </c>
      <c r="H78" s="9">
        <v>515</v>
      </c>
      <c r="I78" s="96">
        <v>60</v>
      </c>
      <c r="J78" s="7">
        <v>515</v>
      </c>
      <c r="K78" s="8"/>
      <c r="L78" s="8"/>
      <c r="M78" s="1"/>
    </row>
    <row r="79" spans="2:13" ht="13.5" customHeight="1" x14ac:dyDescent="0.15">
      <c r="B79" s="160"/>
      <c r="C79" s="155"/>
      <c r="D79" s="156" t="s">
        <v>228</v>
      </c>
      <c r="E79" s="165"/>
      <c r="F79" s="163" t="s">
        <v>10</v>
      </c>
      <c r="G79" s="1"/>
      <c r="H79" s="9"/>
      <c r="I79" s="96"/>
      <c r="J79" s="7"/>
      <c r="K79" s="8" t="s">
        <v>305</v>
      </c>
      <c r="L79" s="8">
        <v>1840</v>
      </c>
      <c r="M79" s="1">
        <v>1840</v>
      </c>
    </row>
    <row r="80" spans="2:13" ht="13.5" customHeight="1" x14ac:dyDescent="0.15">
      <c r="B80" s="160"/>
      <c r="C80" s="155"/>
      <c r="D80" s="156" t="s">
        <v>219</v>
      </c>
      <c r="E80" s="165"/>
      <c r="F80" s="163" t="s">
        <v>10</v>
      </c>
      <c r="G80" s="1" t="s">
        <v>305</v>
      </c>
      <c r="H80" s="9" t="s">
        <v>305</v>
      </c>
      <c r="I80" s="96">
        <v>3480</v>
      </c>
      <c r="J80" s="7">
        <v>8061</v>
      </c>
      <c r="K80" s="8" t="s">
        <v>305</v>
      </c>
      <c r="L80" s="8">
        <v>548</v>
      </c>
      <c r="M80" s="1">
        <v>1451</v>
      </c>
    </row>
    <row r="81" spans="2:13" ht="13.5" customHeight="1" x14ac:dyDescent="0.15">
      <c r="B81" s="160"/>
      <c r="C81" s="155"/>
      <c r="D81" s="156" t="s">
        <v>294</v>
      </c>
      <c r="E81" s="165"/>
      <c r="F81" s="163" t="s">
        <v>10</v>
      </c>
      <c r="G81" s="1" t="s">
        <v>305</v>
      </c>
      <c r="H81" s="9" t="s">
        <v>305</v>
      </c>
      <c r="I81" s="96">
        <v>133</v>
      </c>
      <c r="J81" s="7">
        <v>309</v>
      </c>
      <c r="K81" s="8"/>
      <c r="L81" s="8"/>
      <c r="M81" s="1"/>
    </row>
    <row r="82" spans="2:13" ht="13.5" customHeight="1" x14ac:dyDescent="0.15">
      <c r="B82" s="160"/>
      <c r="C82" s="155"/>
      <c r="D82" s="156" t="s">
        <v>265</v>
      </c>
      <c r="E82" s="165"/>
      <c r="F82" s="163" t="s">
        <v>249</v>
      </c>
      <c r="G82" s="1" t="s">
        <v>305</v>
      </c>
      <c r="H82" s="9" t="s">
        <v>305</v>
      </c>
      <c r="I82" s="96">
        <v>6889</v>
      </c>
      <c r="J82" s="7">
        <v>37456</v>
      </c>
      <c r="K82" s="8">
        <v>5200</v>
      </c>
      <c r="L82" s="8">
        <v>6752</v>
      </c>
      <c r="M82" s="1">
        <v>14080</v>
      </c>
    </row>
    <row r="83" spans="2:13" ht="13.5" customHeight="1" x14ac:dyDescent="0.15">
      <c r="B83" s="160"/>
      <c r="C83" s="155"/>
      <c r="D83" s="156" t="s">
        <v>266</v>
      </c>
      <c r="E83" s="165"/>
      <c r="F83" s="163" t="s">
        <v>10</v>
      </c>
      <c r="G83" s="1">
        <v>525</v>
      </c>
      <c r="H83" s="9">
        <v>1399</v>
      </c>
      <c r="I83" s="96">
        <v>621</v>
      </c>
      <c r="J83" s="7">
        <v>1658</v>
      </c>
      <c r="K83" s="8" t="s">
        <v>305</v>
      </c>
      <c r="L83" s="8">
        <v>1592</v>
      </c>
      <c r="M83" s="1">
        <v>1592</v>
      </c>
    </row>
    <row r="84" spans="2:13" ht="13.5" customHeight="1" x14ac:dyDescent="0.15">
      <c r="B84" s="160"/>
      <c r="C84" s="155"/>
      <c r="D84" s="156" t="s">
        <v>314</v>
      </c>
      <c r="E84" s="165"/>
      <c r="F84" s="163" t="s">
        <v>10</v>
      </c>
      <c r="G84" s="1" t="s">
        <v>305</v>
      </c>
      <c r="H84" s="9" t="s">
        <v>305</v>
      </c>
      <c r="I84" s="96">
        <v>558</v>
      </c>
      <c r="J84" s="7">
        <v>1420</v>
      </c>
      <c r="K84" s="8"/>
      <c r="L84" s="8"/>
      <c r="M84" s="1"/>
    </row>
    <row r="85" spans="2:13" ht="13.5" customHeight="1" x14ac:dyDescent="0.15">
      <c r="B85" s="160"/>
      <c r="C85" s="155"/>
      <c r="D85" s="156" t="s">
        <v>331</v>
      </c>
      <c r="E85" s="165"/>
      <c r="F85" s="163" t="s">
        <v>10</v>
      </c>
      <c r="G85" s="1">
        <v>30</v>
      </c>
      <c r="H85" s="9">
        <v>1303</v>
      </c>
      <c r="I85" s="96">
        <v>30</v>
      </c>
      <c r="J85" s="7">
        <v>1303</v>
      </c>
      <c r="K85" s="8"/>
      <c r="L85" s="8"/>
      <c r="M85" s="1"/>
    </row>
    <row r="86" spans="2:13" ht="13.5" customHeight="1" x14ac:dyDescent="0.15">
      <c r="B86" s="160"/>
      <c r="C86" s="155"/>
      <c r="D86" s="156" t="s">
        <v>223</v>
      </c>
      <c r="E86" s="165"/>
      <c r="F86" s="163" t="s">
        <v>10</v>
      </c>
      <c r="G86" s="1" t="s">
        <v>305</v>
      </c>
      <c r="H86" s="9" t="s">
        <v>305</v>
      </c>
      <c r="I86" s="96">
        <v>344</v>
      </c>
      <c r="J86" s="7">
        <v>1310</v>
      </c>
      <c r="K86" s="8">
        <v>59</v>
      </c>
      <c r="L86" s="8">
        <v>134</v>
      </c>
      <c r="M86" s="1">
        <v>321</v>
      </c>
    </row>
    <row r="87" spans="2:13" ht="13.5" customHeight="1" x14ac:dyDescent="0.15">
      <c r="B87" s="178"/>
      <c r="C87" s="155"/>
      <c r="D87" s="156" t="s">
        <v>94</v>
      </c>
      <c r="E87" s="165"/>
      <c r="F87" s="163" t="s">
        <v>10</v>
      </c>
      <c r="G87" s="1">
        <v>2864</v>
      </c>
      <c r="H87" s="9">
        <v>7068</v>
      </c>
      <c r="I87" s="96">
        <v>15808</v>
      </c>
      <c r="J87" s="7">
        <v>41357</v>
      </c>
      <c r="K87" s="8">
        <v>1184</v>
      </c>
      <c r="L87" s="8">
        <v>27874</v>
      </c>
      <c r="M87" s="1">
        <v>35062</v>
      </c>
    </row>
    <row r="88" spans="2:13" ht="13.5" customHeight="1" x14ac:dyDescent="0.15">
      <c r="B88" s="160"/>
      <c r="C88" s="155"/>
      <c r="D88" s="156" t="s">
        <v>239</v>
      </c>
      <c r="E88" s="165"/>
      <c r="F88" s="163" t="s">
        <v>10</v>
      </c>
      <c r="G88" s="1" t="s">
        <v>305</v>
      </c>
      <c r="H88" s="9" t="s">
        <v>305</v>
      </c>
      <c r="I88" s="97">
        <v>176</v>
      </c>
      <c r="J88" s="7">
        <v>1358</v>
      </c>
      <c r="K88" s="8">
        <v>112</v>
      </c>
      <c r="L88" s="8">
        <v>240</v>
      </c>
      <c r="M88" s="1">
        <v>416</v>
      </c>
    </row>
    <row r="89" spans="2:13" ht="13.5" customHeight="1" x14ac:dyDescent="0.15">
      <c r="B89" s="178"/>
      <c r="C89" s="155"/>
      <c r="D89" s="156" t="s">
        <v>277</v>
      </c>
      <c r="E89" s="165"/>
      <c r="F89" s="163" t="s">
        <v>10</v>
      </c>
      <c r="G89" s="1"/>
      <c r="H89" s="9"/>
      <c r="I89" s="97"/>
      <c r="J89" s="9"/>
      <c r="K89" s="97">
        <v>49</v>
      </c>
      <c r="L89" s="8">
        <v>49</v>
      </c>
      <c r="M89" s="1">
        <v>49</v>
      </c>
    </row>
    <row r="90" spans="2:13" ht="13.5" customHeight="1" x14ac:dyDescent="0.15">
      <c r="B90" s="167"/>
      <c r="C90" s="204"/>
      <c r="D90" s="205" t="s">
        <v>95</v>
      </c>
      <c r="E90" s="206"/>
      <c r="F90" s="207" t="s">
        <v>10</v>
      </c>
      <c r="G90" s="15">
        <f t="shared" ref="G90:L90" si="5">SUM(G68:G89)</f>
        <v>108339</v>
      </c>
      <c r="H90" s="84">
        <f t="shared" si="5"/>
        <v>113249</v>
      </c>
      <c r="I90" s="104">
        <f t="shared" si="5"/>
        <v>874261</v>
      </c>
      <c r="J90" s="84">
        <f t="shared" si="5"/>
        <v>872146</v>
      </c>
      <c r="K90" s="127">
        <f t="shared" si="5"/>
        <v>38657</v>
      </c>
      <c r="L90" s="15">
        <f t="shared" si="5"/>
        <v>187722</v>
      </c>
      <c r="M90" s="15">
        <f t="shared" ref="M90" si="6">SUM(M68:M89)</f>
        <v>856227</v>
      </c>
    </row>
    <row r="91" spans="2:13" ht="13.5" customHeight="1" x14ac:dyDescent="0.15">
      <c r="B91" s="154" t="s">
        <v>150</v>
      </c>
      <c r="C91" s="172"/>
      <c r="D91" s="173" t="s">
        <v>136</v>
      </c>
      <c r="E91" s="174"/>
      <c r="F91" s="175" t="s">
        <v>10</v>
      </c>
      <c r="G91" s="1" t="s">
        <v>305</v>
      </c>
      <c r="H91" s="9" t="s">
        <v>305</v>
      </c>
      <c r="I91" s="97">
        <v>4050</v>
      </c>
      <c r="J91" s="9">
        <v>1107</v>
      </c>
      <c r="K91" s="97">
        <v>750</v>
      </c>
      <c r="L91" s="8">
        <v>7500</v>
      </c>
      <c r="M91" s="1">
        <v>24453</v>
      </c>
    </row>
    <row r="92" spans="2:13" ht="13.5" customHeight="1" x14ac:dyDescent="0.15">
      <c r="B92" s="160" t="s">
        <v>138</v>
      </c>
      <c r="C92" s="155"/>
      <c r="D92" s="156" t="s">
        <v>135</v>
      </c>
      <c r="E92" s="165"/>
      <c r="F92" s="163" t="s">
        <v>10</v>
      </c>
      <c r="G92" s="1">
        <v>675</v>
      </c>
      <c r="H92" s="9">
        <v>310</v>
      </c>
      <c r="I92" s="96">
        <v>14608</v>
      </c>
      <c r="J92" s="9">
        <v>6264</v>
      </c>
      <c r="K92" s="97" t="s">
        <v>305</v>
      </c>
      <c r="L92" s="8">
        <v>14400</v>
      </c>
      <c r="M92" s="1">
        <v>34650</v>
      </c>
    </row>
    <row r="93" spans="2:13" ht="13.5" customHeight="1" x14ac:dyDescent="0.15">
      <c r="B93" s="208"/>
      <c r="C93" s="155"/>
      <c r="D93" s="156" t="s">
        <v>93</v>
      </c>
      <c r="E93" s="165"/>
      <c r="F93" s="163" t="s">
        <v>10</v>
      </c>
      <c r="G93" s="1">
        <v>9750</v>
      </c>
      <c r="H93" s="9">
        <v>4017</v>
      </c>
      <c r="I93" s="96">
        <v>26250</v>
      </c>
      <c r="J93" s="7">
        <v>10471</v>
      </c>
      <c r="K93" s="8" t="s">
        <v>305</v>
      </c>
      <c r="L93" s="8">
        <v>35100</v>
      </c>
      <c r="M93" s="1">
        <v>56100</v>
      </c>
    </row>
    <row r="94" spans="2:13" ht="13.5" customHeight="1" x14ac:dyDescent="0.15">
      <c r="B94" s="208"/>
      <c r="C94" s="155"/>
      <c r="D94" s="156" t="s">
        <v>102</v>
      </c>
      <c r="E94" s="165"/>
      <c r="F94" s="163" t="s">
        <v>10</v>
      </c>
      <c r="G94" s="1"/>
      <c r="H94" s="9"/>
      <c r="I94" s="96"/>
      <c r="J94" s="7"/>
      <c r="K94" s="8">
        <v>1575</v>
      </c>
      <c r="L94" s="8">
        <v>1575</v>
      </c>
      <c r="M94" s="1">
        <v>2175</v>
      </c>
    </row>
    <row r="95" spans="2:13" ht="13.5" customHeight="1" x14ac:dyDescent="0.15">
      <c r="B95" s="208"/>
      <c r="C95" s="155"/>
      <c r="D95" s="156" t="s">
        <v>213</v>
      </c>
      <c r="E95" s="165"/>
      <c r="F95" s="163" t="s">
        <v>10</v>
      </c>
      <c r="G95" s="1">
        <v>9030</v>
      </c>
      <c r="H95" s="9">
        <v>3557</v>
      </c>
      <c r="I95" s="97">
        <v>52575</v>
      </c>
      <c r="J95" s="9">
        <v>21267</v>
      </c>
      <c r="K95" s="97">
        <v>750</v>
      </c>
      <c r="L95" s="8">
        <v>5175</v>
      </c>
      <c r="M95" s="1">
        <v>32925</v>
      </c>
    </row>
    <row r="96" spans="2:13" ht="13.5" customHeight="1" x14ac:dyDescent="0.15">
      <c r="B96" s="160"/>
      <c r="C96" s="155"/>
      <c r="D96" s="156" t="s">
        <v>278</v>
      </c>
      <c r="E96" s="165"/>
      <c r="F96" s="163" t="s">
        <v>10</v>
      </c>
      <c r="G96" s="1"/>
      <c r="H96" s="9"/>
      <c r="I96" s="97"/>
      <c r="J96" s="9"/>
      <c r="K96" s="97" t="s">
        <v>305</v>
      </c>
      <c r="L96" s="8">
        <v>2700</v>
      </c>
      <c r="M96" s="1">
        <v>2700</v>
      </c>
    </row>
    <row r="97" spans="1:13" ht="13.5" customHeight="1" x14ac:dyDescent="0.15">
      <c r="B97" s="209"/>
      <c r="C97" s="210"/>
      <c r="D97" s="169" t="s">
        <v>95</v>
      </c>
      <c r="E97" s="170"/>
      <c r="F97" s="184" t="s">
        <v>10</v>
      </c>
      <c r="G97" s="19">
        <f t="shared" ref="G97:L97" si="7">SUM(G91:G96)</f>
        <v>19455</v>
      </c>
      <c r="H97" s="85">
        <f t="shared" si="7"/>
        <v>7884</v>
      </c>
      <c r="I97" s="100">
        <f t="shared" si="7"/>
        <v>97483</v>
      </c>
      <c r="J97" s="85">
        <f t="shared" si="7"/>
        <v>39109</v>
      </c>
      <c r="K97" s="128">
        <f t="shared" si="7"/>
        <v>3075</v>
      </c>
      <c r="L97" s="15">
        <f t="shared" si="7"/>
        <v>66450</v>
      </c>
      <c r="M97" s="19">
        <f t="shared" ref="M97" si="8">SUM(M91:M96)</f>
        <v>153003</v>
      </c>
    </row>
    <row r="98" spans="1:13" ht="13.5" customHeight="1" x14ac:dyDescent="0.15">
      <c r="B98" s="154" t="s">
        <v>151</v>
      </c>
      <c r="C98" s="211"/>
      <c r="D98" s="212" t="s">
        <v>91</v>
      </c>
      <c r="E98" s="213"/>
      <c r="F98" s="214" t="s">
        <v>10</v>
      </c>
      <c r="G98" s="1" t="s">
        <v>305</v>
      </c>
      <c r="H98" s="9" t="s">
        <v>305</v>
      </c>
      <c r="I98" s="97">
        <v>300</v>
      </c>
      <c r="J98" s="9">
        <v>267</v>
      </c>
      <c r="K98" s="97"/>
      <c r="L98" s="8"/>
      <c r="M98" s="1"/>
    </row>
    <row r="99" spans="1:13" ht="13.5" customHeight="1" x14ac:dyDescent="0.15">
      <c r="B99" s="160" t="s">
        <v>139</v>
      </c>
      <c r="C99" s="172"/>
      <c r="D99" s="156" t="s">
        <v>152</v>
      </c>
      <c r="E99" s="165"/>
      <c r="F99" s="163" t="s">
        <v>10</v>
      </c>
      <c r="G99" s="1" t="s">
        <v>305</v>
      </c>
      <c r="H99" s="9" t="s">
        <v>305</v>
      </c>
      <c r="I99" s="97">
        <v>3179</v>
      </c>
      <c r="J99" s="9">
        <v>4114</v>
      </c>
      <c r="K99" s="97" t="s">
        <v>305</v>
      </c>
      <c r="L99" s="8">
        <v>2601</v>
      </c>
      <c r="M99" s="1">
        <v>8780</v>
      </c>
    </row>
    <row r="100" spans="1:13" ht="13.5" customHeight="1" x14ac:dyDescent="0.15">
      <c r="B100" s="167"/>
      <c r="C100" s="210"/>
      <c r="D100" s="169" t="s">
        <v>95</v>
      </c>
      <c r="E100" s="21"/>
      <c r="F100" s="22" t="s">
        <v>10</v>
      </c>
      <c r="G100" s="19">
        <f t="shared" ref="G100:M100" si="9">SUM(G98:G99)</f>
        <v>0</v>
      </c>
      <c r="H100" s="85">
        <f t="shared" si="9"/>
        <v>0</v>
      </c>
      <c r="I100" s="100">
        <f>SUM(I98:I99)</f>
        <v>3479</v>
      </c>
      <c r="J100" s="85">
        <f>SUM(J98:J99)</f>
        <v>4381</v>
      </c>
      <c r="K100" s="128">
        <f t="shared" si="9"/>
        <v>0</v>
      </c>
      <c r="L100" s="15">
        <f t="shared" si="9"/>
        <v>2601</v>
      </c>
      <c r="M100" s="19">
        <f t="shared" si="9"/>
        <v>8780</v>
      </c>
    </row>
    <row r="101" spans="1:13" ht="13.5" customHeight="1" x14ac:dyDescent="0.15">
      <c r="B101" s="208" t="s">
        <v>23</v>
      </c>
      <c r="C101" s="189"/>
      <c r="D101" s="212" t="s">
        <v>107</v>
      </c>
      <c r="E101" s="213"/>
      <c r="F101" s="214" t="s">
        <v>10</v>
      </c>
      <c r="G101" s="18" t="s">
        <v>305</v>
      </c>
      <c r="H101" s="202" t="s">
        <v>305</v>
      </c>
      <c r="I101" s="203">
        <v>720</v>
      </c>
      <c r="J101" s="202">
        <v>659</v>
      </c>
      <c r="K101" s="203">
        <v>360</v>
      </c>
      <c r="L101" s="215">
        <v>1080</v>
      </c>
      <c r="M101" s="18">
        <v>1080</v>
      </c>
    </row>
    <row r="102" spans="1:13" ht="13.5" customHeight="1" x14ac:dyDescent="0.15">
      <c r="B102" s="208" t="s">
        <v>24</v>
      </c>
      <c r="C102" s="172"/>
      <c r="D102" s="173" t="s">
        <v>152</v>
      </c>
      <c r="E102" s="174"/>
      <c r="F102" s="175" t="s">
        <v>10</v>
      </c>
      <c r="G102" s="3">
        <v>1755</v>
      </c>
      <c r="H102" s="82">
        <v>6454</v>
      </c>
      <c r="I102" s="176">
        <v>16755</v>
      </c>
      <c r="J102" s="82">
        <v>56365</v>
      </c>
      <c r="K102" s="176">
        <v>2280</v>
      </c>
      <c r="L102" s="135">
        <v>12600</v>
      </c>
      <c r="M102" s="3">
        <v>30360</v>
      </c>
    </row>
    <row r="103" spans="1:13" ht="13.5" customHeight="1" x14ac:dyDescent="0.15">
      <c r="A103" s="216"/>
      <c r="B103" s="217"/>
      <c r="C103" s="178"/>
      <c r="D103" s="156" t="s">
        <v>93</v>
      </c>
      <c r="E103" s="196"/>
      <c r="F103" s="218" t="s">
        <v>10</v>
      </c>
      <c r="G103" s="1">
        <v>720</v>
      </c>
      <c r="H103" s="9">
        <v>691</v>
      </c>
      <c r="I103" s="97">
        <v>2520</v>
      </c>
      <c r="J103" s="9">
        <v>2381</v>
      </c>
      <c r="K103" s="97" t="s">
        <v>305</v>
      </c>
      <c r="L103" s="8">
        <v>720</v>
      </c>
      <c r="M103" s="1">
        <v>3240</v>
      </c>
    </row>
    <row r="104" spans="1:13" ht="13.5" customHeight="1" x14ac:dyDescent="0.15">
      <c r="A104" s="216"/>
      <c r="C104" s="155"/>
      <c r="D104" s="156" t="s">
        <v>213</v>
      </c>
      <c r="E104" s="165"/>
      <c r="F104" s="163" t="s">
        <v>10</v>
      </c>
      <c r="G104" s="1"/>
      <c r="H104" s="9"/>
      <c r="I104" s="97"/>
      <c r="J104" s="9"/>
      <c r="K104" s="97" t="s">
        <v>305</v>
      </c>
      <c r="L104" s="8">
        <v>5400</v>
      </c>
      <c r="M104" s="1">
        <v>5400</v>
      </c>
    </row>
    <row r="105" spans="1:13" ht="13.5" customHeight="1" x14ac:dyDescent="0.15">
      <c r="A105" s="216"/>
      <c r="C105" s="155"/>
      <c r="D105" s="156" t="s">
        <v>256</v>
      </c>
      <c r="E105" s="165"/>
      <c r="F105" s="163" t="s">
        <v>10</v>
      </c>
      <c r="G105" s="1"/>
      <c r="H105" s="9"/>
      <c r="I105" s="97"/>
      <c r="J105" s="9"/>
      <c r="K105" s="97" t="s">
        <v>305</v>
      </c>
      <c r="L105" s="8">
        <v>240</v>
      </c>
      <c r="M105" s="1">
        <v>240</v>
      </c>
    </row>
    <row r="106" spans="1:13" ht="13.5" customHeight="1" x14ac:dyDescent="0.15">
      <c r="B106" s="167"/>
      <c r="C106" s="219"/>
      <c r="D106" s="169" t="s">
        <v>95</v>
      </c>
      <c r="E106" s="21"/>
      <c r="F106" s="22" t="s">
        <v>10</v>
      </c>
      <c r="G106" s="19">
        <f>SUM(G101:G105)</f>
        <v>2475</v>
      </c>
      <c r="H106" s="85">
        <f>SUM(H101:H105)</f>
        <v>7145</v>
      </c>
      <c r="I106" s="100">
        <f>SUM(I101:I105)</f>
        <v>19995</v>
      </c>
      <c r="J106" s="85">
        <f>SUM(J101:J105)</f>
        <v>59405</v>
      </c>
      <c r="K106" s="128">
        <f t="shared" ref="K106:M106" si="10">SUM(K101:K105)</f>
        <v>2640</v>
      </c>
      <c r="L106" s="15">
        <f t="shared" si="10"/>
        <v>20040</v>
      </c>
      <c r="M106" s="19">
        <f t="shared" si="10"/>
        <v>40320</v>
      </c>
    </row>
    <row r="107" spans="1:13" ht="13.5" customHeight="1" x14ac:dyDescent="0.15">
      <c r="B107" s="139" t="s">
        <v>143</v>
      </c>
      <c r="D107" s="23"/>
      <c r="E107" s="23"/>
      <c r="F107" s="24"/>
      <c r="G107" s="25"/>
      <c r="H107" s="25"/>
      <c r="I107" s="25"/>
      <c r="J107" s="25"/>
      <c r="K107" s="25"/>
      <c r="L107" s="25"/>
      <c r="M107" s="25"/>
    </row>
    <row r="108" spans="1:13" ht="13.5" customHeight="1" x14ac:dyDescent="0.15">
      <c r="B108" s="139" t="s">
        <v>25</v>
      </c>
      <c r="G108" s="26"/>
      <c r="L108" s="4" t="s">
        <v>326</v>
      </c>
      <c r="M108" s="134"/>
    </row>
    <row r="109" spans="1:13" s="138" customFormat="1" ht="13.5" customHeight="1" x14ac:dyDescent="0.15">
      <c r="B109" s="139"/>
      <c r="C109" s="221"/>
      <c r="F109" s="220"/>
      <c r="G109" s="26"/>
      <c r="H109" s="26"/>
      <c r="I109" s="26"/>
      <c r="J109" s="26"/>
      <c r="K109" s="376" t="s">
        <v>14</v>
      </c>
      <c r="L109" s="377"/>
      <c r="M109" s="376"/>
    </row>
    <row r="110" spans="1:13" s="138" customFormat="1" ht="13.5" customHeight="1" x14ac:dyDescent="0.15">
      <c r="B110" s="142" t="s">
        <v>15</v>
      </c>
      <c r="C110" s="143"/>
      <c r="D110" s="381" t="s">
        <v>96</v>
      </c>
      <c r="E110" s="144"/>
      <c r="F110" s="378" t="s">
        <v>81</v>
      </c>
      <c r="G110" s="356" t="s">
        <v>321</v>
      </c>
      <c r="H110" s="380"/>
      <c r="I110" s="351" t="s">
        <v>322</v>
      </c>
      <c r="J110" s="352"/>
      <c r="K110" s="368" t="s">
        <v>258</v>
      </c>
      <c r="L110" s="368"/>
      <c r="M110" s="369"/>
    </row>
    <row r="111" spans="1:13" ht="13.5" customHeight="1" x14ac:dyDescent="0.15">
      <c r="B111" s="147" t="s">
        <v>78</v>
      </c>
      <c r="C111" s="222"/>
      <c r="D111" s="382"/>
      <c r="E111" s="223"/>
      <c r="F111" s="379"/>
      <c r="G111" s="150" t="s">
        <v>79</v>
      </c>
      <c r="H111" s="151" t="s">
        <v>80</v>
      </c>
      <c r="I111" s="152" t="s">
        <v>302</v>
      </c>
      <c r="J111" s="153" t="s">
        <v>303</v>
      </c>
      <c r="K111" s="146" t="s">
        <v>323</v>
      </c>
      <c r="L111" s="150" t="s">
        <v>324</v>
      </c>
      <c r="M111" s="150" t="s">
        <v>222</v>
      </c>
    </row>
    <row r="112" spans="1:13" ht="13.5" customHeight="1" x14ac:dyDescent="0.15">
      <c r="B112" s="224" t="s">
        <v>244</v>
      </c>
      <c r="C112" s="172"/>
      <c r="D112" s="173" t="s">
        <v>104</v>
      </c>
      <c r="E112" s="174"/>
      <c r="F112" s="175" t="s">
        <v>10</v>
      </c>
      <c r="G112" s="3" t="s">
        <v>305</v>
      </c>
      <c r="H112" s="12" t="s">
        <v>305</v>
      </c>
      <c r="I112" s="159">
        <v>288</v>
      </c>
      <c r="J112" s="5">
        <v>297</v>
      </c>
      <c r="K112" s="3">
        <v>304</v>
      </c>
      <c r="L112" s="3">
        <v>839</v>
      </c>
      <c r="M112" s="3">
        <v>1139</v>
      </c>
    </row>
    <row r="113" spans="2:13" ht="13.5" customHeight="1" x14ac:dyDescent="0.15">
      <c r="B113" s="208" t="s">
        <v>245</v>
      </c>
      <c r="C113" s="155"/>
      <c r="D113" s="156" t="s">
        <v>225</v>
      </c>
      <c r="E113" s="165"/>
      <c r="F113" s="163" t="s">
        <v>10</v>
      </c>
      <c r="G113" s="1">
        <v>11941</v>
      </c>
      <c r="H113" s="7">
        <v>13547</v>
      </c>
      <c r="I113" s="159">
        <v>11941</v>
      </c>
      <c r="J113" s="5">
        <v>13547</v>
      </c>
      <c r="K113" s="1">
        <v>11925</v>
      </c>
      <c r="L113" s="1">
        <v>13729</v>
      </c>
      <c r="M113" s="27">
        <v>25370</v>
      </c>
    </row>
    <row r="114" spans="2:13" ht="13.5" customHeight="1" x14ac:dyDescent="0.15">
      <c r="B114" s="178"/>
      <c r="C114" s="155"/>
      <c r="D114" s="156" t="s">
        <v>101</v>
      </c>
      <c r="E114" s="165"/>
      <c r="F114" s="163" t="s">
        <v>10</v>
      </c>
      <c r="G114" s="1">
        <v>800</v>
      </c>
      <c r="H114" s="7">
        <v>1443</v>
      </c>
      <c r="I114" s="9">
        <v>800</v>
      </c>
      <c r="J114" s="7">
        <v>1443</v>
      </c>
      <c r="K114" s="8" t="s">
        <v>333</v>
      </c>
      <c r="L114" s="8" t="s">
        <v>333</v>
      </c>
      <c r="M114" s="27">
        <v>800</v>
      </c>
    </row>
    <row r="115" spans="2:13" ht="13.5" customHeight="1" x14ac:dyDescent="0.15">
      <c r="B115" s="178"/>
      <c r="C115" s="155"/>
      <c r="D115" s="156" t="s">
        <v>224</v>
      </c>
      <c r="E115" s="165"/>
      <c r="F115" s="163" t="s">
        <v>10</v>
      </c>
      <c r="G115" s="1">
        <v>2310</v>
      </c>
      <c r="H115" s="7">
        <v>1541</v>
      </c>
      <c r="I115" s="9">
        <v>14630</v>
      </c>
      <c r="J115" s="7">
        <v>9566</v>
      </c>
      <c r="K115" s="8" t="s">
        <v>305</v>
      </c>
      <c r="L115" s="8">
        <v>6930</v>
      </c>
      <c r="M115" s="27">
        <v>16160</v>
      </c>
    </row>
    <row r="116" spans="2:13" ht="13.5" customHeight="1" x14ac:dyDescent="0.15">
      <c r="B116" s="178"/>
      <c r="C116" s="155"/>
      <c r="D116" s="156" t="s">
        <v>306</v>
      </c>
      <c r="E116" s="165"/>
      <c r="F116" s="163" t="s">
        <v>10</v>
      </c>
      <c r="G116" s="1" t="s">
        <v>305</v>
      </c>
      <c r="H116" s="7" t="s">
        <v>305</v>
      </c>
      <c r="I116" s="9">
        <v>800</v>
      </c>
      <c r="J116" s="7">
        <v>684</v>
      </c>
      <c r="K116" s="8"/>
      <c r="L116" s="8"/>
      <c r="M116" s="27"/>
    </row>
    <row r="117" spans="2:13" ht="13.5" customHeight="1" x14ac:dyDescent="0.15">
      <c r="B117" s="178"/>
      <c r="C117" s="155"/>
      <c r="D117" s="156" t="s">
        <v>223</v>
      </c>
      <c r="E117" s="165"/>
      <c r="F117" s="163" t="s">
        <v>10</v>
      </c>
      <c r="G117" s="1" t="s">
        <v>305</v>
      </c>
      <c r="H117" s="7" t="s">
        <v>305</v>
      </c>
      <c r="I117" s="9">
        <v>15922</v>
      </c>
      <c r="J117" s="7">
        <v>7696</v>
      </c>
      <c r="K117" s="8" t="s">
        <v>305</v>
      </c>
      <c r="L117" s="8">
        <v>26610</v>
      </c>
      <c r="M117" s="27">
        <v>42477</v>
      </c>
    </row>
    <row r="118" spans="2:13" ht="13.5" customHeight="1" x14ac:dyDescent="0.15">
      <c r="B118" s="178"/>
      <c r="C118" s="155"/>
      <c r="D118" s="156" t="s">
        <v>94</v>
      </c>
      <c r="E118" s="165"/>
      <c r="F118" s="163" t="s">
        <v>10</v>
      </c>
      <c r="G118" s="1">
        <v>18234</v>
      </c>
      <c r="H118" s="7">
        <v>12302</v>
      </c>
      <c r="I118" s="9">
        <v>35734</v>
      </c>
      <c r="J118" s="7">
        <v>25116</v>
      </c>
      <c r="K118" s="8" t="s">
        <v>305</v>
      </c>
      <c r="L118" s="8">
        <v>30630</v>
      </c>
      <c r="M118" s="27">
        <v>83176</v>
      </c>
    </row>
    <row r="119" spans="2:13" ht="13.5" customHeight="1" x14ac:dyDescent="0.15">
      <c r="B119" s="167"/>
      <c r="C119" s="183"/>
      <c r="D119" s="169" t="s">
        <v>82</v>
      </c>
      <c r="E119" s="170"/>
      <c r="F119" s="207" t="s">
        <v>10</v>
      </c>
      <c r="G119" s="28">
        <f>SUM(G112:G118)</f>
        <v>33285</v>
      </c>
      <c r="H119" s="29">
        <f>SUM(H112:H118)</f>
        <v>28833</v>
      </c>
      <c r="I119" s="28">
        <f>SUM(I112:I118)</f>
        <v>80115</v>
      </c>
      <c r="J119" s="29">
        <f>SUM(J112:J118)</f>
        <v>58349</v>
      </c>
      <c r="K119" s="114">
        <f t="shared" ref="K119:M119" si="11">SUM(K112:K118)</f>
        <v>12229</v>
      </c>
      <c r="L119" s="30">
        <f t="shared" si="11"/>
        <v>78738</v>
      </c>
      <c r="M119" s="28">
        <f t="shared" si="11"/>
        <v>169122</v>
      </c>
    </row>
    <row r="120" spans="2:13" ht="13.5" customHeight="1" x14ac:dyDescent="0.15">
      <c r="B120" s="208" t="s">
        <v>73</v>
      </c>
      <c r="C120" s="225"/>
      <c r="D120" s="156" t="s">
        <v>206</v>
      </c>
      <c r="E120" s="213"/>
      <c r="F120" s="214" t="s">
        <v>10</v>
      </c>
      <c r="G120" s="18">
        <v>250141</v>
      </c>
      <c r="H120" s="226">
        <v>73511</v>
      </c>
      <c r="I120" s="202">
        <v>1577363</v>
      </c>
      <c r="J120" s="226">
        <v>455322</v>
      </c>
      <c r="K120" s="215">
        <v>230270</v>
      </c>
      <c r="L120" s="215">
        <v>1638609</v>
      </c>
      <c r="M120" s="18">
        <v>3343481</v>
      </c>
    </row>
    <row r="121" spans="2:13" ht="13.5" customHeight="1" x14ac:dyDescent="0.15">
      <c r="B121" s="160" t="s">
        <v>19</v>
      </c>
      <c r="C121" s="155"/>
      <c r="D121" s="156" t="s">
        <v>307</v>
      </c>
      <c r="E121" s="157"/>
      <c r="F121" s="158" t="s">
        <v>10</v>
      </c>
      <c r="G121" s="1" t="s">
        <v>305</v>
      </c>
      <c r="H121" s="7" t="s">
        <v>305</v>
      </c>
      <c r="I121" s="9">
        <v>560</v>
      </c>
      <c r="J121" s="7">
        <v>244</v>
      </c>
      <c r="K121" s="8"/>
      <c r="L121" s="8"/>
      <c r="M121" s="27"/>
    </row>
    <row r="122" spans="2:13" ht="13.5" customHeight="1" x14ac:dyDescent="0.15">
      <c r="B122" s="227"/>
      <c r="C122" s="168"/>
      <c r="D122" s="199" t="s">
        <v>82</v>
      </c>
      <c r="E122" s="200"/>
      <c r="F122" s="201" t="s">
        <v>10</v>
      </c>
      <c r="G122" s="30">
        <f t="shared" ref="G122:M122" si="12">SUM(G120:G121)</f>
        <v>250141</v>
      </c>
      <c r="H122" s="31">
        <f t="shared" si="12"/>
        <v>73511</v>
      </c>
      <c r="I122" s="30">
        <f t="shared" si="12"/>
        <v>1577923</v>
      </c>
      <c r="J122" s="31">
        <f t="shared" si="12"/>
        <v>455566</v>
      </c>
      <c r="K122" s="115">
        <f t="shared" si="12"/>
        <v>230270</v>
      </c>
      <c r="L122" s="30">
        <f t="shared" si="12"/>
        <v>1638609</v>
      </c>
      <c r="M122" s="30">
        <f t="shared" si="12"/>
        <v>3343481</v>
      </c>
    </row>
    <row r="123" spans="2:13" ht="13.5" customHeight="1" x14ac:dyDescent="0.15">
      <c r="B123" s="154" t="s">
        <v>76</v>
      </c>
      <c r="C123" s="211"/>
      <c r="D123" s="228"/>
      <c r="E123" s="229"/>
      <c r="F123" s="230"/>
      <c r="G123" s="32"/>
      <c r="H123" s="33"/>
      <c r="I123" s="105"/>
      <c r="J123" s="116"/>
      <c r="K123" s="34"/>
      <c r="L123" s="34"/>
      <c r="M123" s="32"/>
    </row>
    <row r="124" spans="2:13" ht="13.5" customHeight="1" x14ac:dyDescent="0.15">
      <c r="B124" s="178" t="s">
        <v>126</v>
      </c>
      <c r="C124" s="194"/>
      <c r="D124" s="231"/>
      <c r="E124" s="194"/>
      <c r="F124" s="232"/>
      <c r="G124" s="35"/>
      <c r="H124" s="36"/>
      <c r="I124" s="122"/>
      <c r="J124" s="117"/>
      <c r="K124" s="37"/>
      <c r="L124" s="37"/>
      <c r="M124" s="38"/>
    </row>
    <row r="125" spans="2:13" ht="13.5" customHeight="1" x14ac:dyDescent="0.15">
      <c r="B125" s="160"/>
      <c r="C125" s="172"/>
      <c r="D125" s="233" t="s">
        <v>107</v>
      </c>
      <c r="E125" s="234"/>
      <c r="F125" s="235" t="s">
        <v>10</v>
      </c>
      <c r="G125" s="39" t="s">
        <v>305</v>
      </c>
      <c r="H125" s="40" t="s">
        <v>305</v>
      </c>
      <c r="I125" s="236">
        <v>5185</v>
      </c>
      <c r="J125" s="237">
        <v>12332</v>
      </c>
      <c r="K125" s="238">
        <v>20415</v>
      </c>
      <c r="L125" s="238">
        <v>213508</v>
      </c>
      <c r="M125" s="41">
        <v>219833</v>
      </c>
    </row>
    <row r="126" spans="2:13" ht="13.5" customHeight="1" x14ac:dyDescent="0.15">
      <c r="B126" s="160"/>
      <c r="C126" s="172"/>
      <c r="D126" s="173" t="s">
        <v>102</v>
      </c>
      <c r="E126" s="239"/>
      <c r="F126" s="235" t="s">
        <v>10</v>
      </c>
      <c r="G126" s="39">
        <v>39040</v>
      </c>
      <c r="H126" s="40">
        <v>15417</v>
      </c>
      <c r="I126" s="236">
        <v>566940</v>
      </c>
      <c r="J126" s="237">
        <v>232303</v>
      </c>
      <c r="K126" s="112">
        <v>194720</v>
      </c>
      <c r="L126" s="112">
        <v>699520</v>
      </c>
      <c r="M126" s="41">
        <v>1147520</v>
      </c>
    </row>
    <row r="127" spans="2:13" ht="13.5" customHeight="1" x14ac:dyDescent="0.15">
      <c r="B127" s="160"/>
      <c r="C127" s="172"/>
      <c r="D127" s="173" t="s">
        <v>206</v>
      </c>
      <c r="E127" s="239"/>
      <c r="F127" s="235" t="s">
        <v>10</v>
      </c>
      <c r="G127" s="39">
        <v>78660</v>
      </c>
      <c r="H127" s="40">
        <v>42857</v>
      </c>
      <c r="I127" s="86">
        <v>329460</v>
      </c>
      <c r="J127" s="40">
        <v>169040</v>
      </c>
      <c r="K127" s="112">
        <v>63000</v>
      </c>
      <c r="L127" s="112">
        <v>157360</v>
      </c>
      <c r="M127" s="41">
        <v>279460</v>
      </c>
    </row>
    <row r="128" spans="2:13" ht="13.5" customHeight="1" x14ac:dyDescent="0.15">
      <c r="B128" s="160"/>
      <c r="C128" s="172"/>
      <c r="D128" s="156" t="s">
        <v>140</v>
      </c>
      <c r="E128" s="165"/>
      <c r="F128" s="163" t="s">
        <v>10</v>
      </c>
      <c r="G128" s="39">
        <v>40000</v>
      </c>
      <c r="H128" s="40">
        <v>15739</v>
      </c>
      <c r="I128" s="86">
        <v>70400</v>
      </c>
      <c r="J128" s="40">
        <v>36236</v>
      </c>
      <c r="K128" s="112" t="s">
        <v>305</v>
      </c>
      <c r="L128" s="112">
        <v>160800</v>
      </c>
      <c r="M128" s="41">
        <v>301600</v>
      </c>
    </row>
    <row r="129" spans="1:13" ht="13.5" customHeight="1" x14ac:dyDescent="0.15">
      <c r="B129" s="160"/>
      <c r="C129" s="172"/>
      <c r="D129" s="173" t="s">
        <v>279</v>
      </c>
      <c r="E129" s="239"/>
      <c r="F129" s="235" t="s">
        <v>10</v>
      </c>
      <c r="G129" s="1"/>
      <c r="H129" s="7"/>
      <c r="I129" s="9"/>
      <c r="J129" s="7"/>
      <c r="K129" s="8" t="s">
        <v>305</v>
      </c>
      <c r="L129" s="135">
        <v>55</v>
      </c>
      <c r="M129" s="41">
        <v>55</v>
      </c>
    </row>
    <row r="130" spans="1:13" ht="13.5" customHeight="1" x14ac:dyDescent="0.15">
      <c r="B130" s="160"/>
      <c r="C130" s="172"/>
      <c r="D130" s="240" t="s">
        <v>214</v>
      </c>
      <c r="E130" s="241"/>
      <c r="F130" s="242" t="s">
        <v>10</v>
      </c>
      <c r="G130" s="1" t="s">
        <v>305</v>
      </c>
      <c r="H130" s="7" t="s">
        <v>305</v>
      </c>
      <c r="I130" s="9">
        <v>40960</v>
      </c>
      <c r="J130" s="7">
        <v>21800</v>
      </c>
      <c r="K130" s="8">
        <v>20480</v>
      </c>
      <c r="L130" s="135">
        <v>40960</v>
      </c>
      <c r="M130" s="41">
        <v>44660</v>
      </c>
    </row>
    <row r="131" spans="1:13" ht="13.5" customHeight="1" x14ac:dyDescent="0.15">
      <c r="B131" s="160" t="s">
        <v>125</v>
      </c>
      <c r="C131" s="155"/>
      <c r="D131" s="240" t="s">
        <v>219</v>
      </c>
      <c r="E131" s="157"/>
      <c r="F131" s="158" t="s">
        <v>10</v>
      </c>
      <c r="G131" s="1"/>
      <c r="H131" s="7"/>
      <c r="I131" s="9"/>
      <c r="J131" s="7"/>
      <c r="K131" s="8" t="s">
        <v>305</v>
      </c>
      <c r="L131" s="8">
        <v>700</v>
      </c>
      <c r="M131" s="2">
        <v>2140</v>
      </c>
    </row>
    <row r="132" spans="1:13" ht="13.5" customHeight="1" x14ac:dyDescent="0.15">
      <c r="B132" s="160"/>
      <c r="C132" s="155"/>
      <c r="D132" s="240" t="s">
        <v>103</v>
      </c>
      <c r="E132" s="157"/>
      <c r="F132" s="158" t="s">
        <v>10</v>
      </c>
      <c r="G132" s="1" t="s">
        <v>305</v>
      </c>
      <c r="H132" s="7" t="s">
        <v>305</v>
      </c>
      <c r="I132" s="9">
        <v>1375</v>
      </c>
      <c r="J132" s="7">
        <v>3353</v>
      </c>
      <c r="K132" s="8" t="s">
        <v>305</v>
      </c>
      <c r="L132" s="8">
        <v>1375</v>
      </c>
      <c r="M132" s="2">
        <v>2725</v>
      </c>
    </row>
    <row r="133" spans="1:13" ht="13.5" customHeight="1" x14ac:dyDescent="0.15">
      <c r="B133" s="160"/>
      <c r="C133" s="155"/>
      <c r="D133" s="240" t="s">
        <v>265</v>
      </c>
      <c r="E133" s="157"/>
      <c r="F133" s="158" t="s">
        <v>10</v>
      </c>
      <c r="G133" s="1">
        <v>64000</v>
      </c>
      <c r="H133" s="7">
        <v>82372</v>
      </c>
      <c r="I133" s="9">
        <v>226200</v>
      </c>
      <c r="J133" s="7">
        <v>289150</v>
      </c>
      <c r="K133" s="8">
        <v>114200</v>
      </c>
      <c r="L133" s="8">
        <v>434200</v>
      </c>
      <c r="M133" s="2">
        <v>678600</v>
      </c>
    </row>
    <row r="134" spans="1:13" ht="13.5" customHeight="1" x14ac:dyDescent="0.15">
      <c r="B134" s="160"/>
      <c r="C134" s="155"/>
      <c r="D134" s="240" t="s">
        <v>94</v>
      </c>
      <c r="E134" s="157"/>
      <c r="F134" s="158" t="s">
        <v>10</v>
      </c>
      <c r="G134" s="1" t="s">
        <v>305</v>
      </c>
      <c r="H134" s="7" t="s">
        <v>305</v>
      </c>
      <c r="I134" s="9">
        <v>300</v>
      </c>
      <c r="J134" s="7">
        <v>802</v>
      </c>
      <c r="K134" s="8">
        <v>200</v>
      </c>
      <c r="L134" s="8">
        <v>450</v>
      </c>
      <c r="M134" s="2">
        <v>450</v>
      </c>
    </row>
    <row r="135" spans="1:13" ht="13.5" customHeight="1" x14ac:dyDescent="0.15">
      <c r="B135" s="160"/>
      <c r="C135" s="155"/>
      <c r="D135" s="240" t="s">
        <v>312</v>
      </c>
      <c r="E135" s="157"/>
      <c r="F135" s="158" t="s">
        <v>10</v>
      </c>
      <c r="G135" s="1" t="s">
        <v>305</v>
      </c>
      <c r="H135" s="7" t="s">
        <v>305</v>
      </c>
      <c r="I135" s="9">
        <v>200</v>
      </c>
      <c r="J135" s="7">
        <v>448</v>
      </c>
      <c r="K135" s="8"/>
      <c r="L135" s="8"/>
      <c r="M135" s="2"/>
    </row>
    <row r="136" spans="1:13" ht="13.5" customHeight="1" x14ac:dyDescent="0.15">
      <c r="B136" s="167" t="s">
        <v>124</v>
      </c>
      <c r="C136" s="183"/>
      <c r="D136" s="199" t="s">
        <v>82</v>
      </c>
      <c r="E136" s="170"/>
      <c r="F136" s="243" t="s">
        <v>10</v>
      </c>
      <c r="G136" s="10">
        <f>SUM(G125:G135)</f>
        <v>221700</v>
      </c>
      <c r="H136" s="42">
        <f>SUM(H125:H135)</f>
        <v>156385</v>
      </c>
      <c r="I136" s="10">
        <f>SUM(I125:I135)</f>
        <v>1241020</v>
      </c>
      <c r="J136" s="42">
        <f>SUM(J125:J135)</f>
        <v>765464</v>
      </c>
      <c r="K136" s="103">
        <f>SUM(K125:K134)</f>
        <v>413015</v>
      </c>
      <c r="L136" s="59">
        <f>SUM(L125:L134)</f>
        <v>1708928</v>
      </c>
      <c r="M136" s="10">
        <f>SUM(M125:M134)</f>
        <v>2677043</v>
      </c>
    </row>
    <row r="137" spans="1:13" ht="13.5" customHeight="1" x14ac:dyDescent="0.15">
      <c r="B137" s="154" t="s">
        <v>77</v>
      </c>
      <c r="C137" s="172"/>
      <c r="D137" s="173" t="s">
        <v>107</v>
      </c>
      <c r="E137" s="244"/>
      <c r="F137" s="245" t="s">
        <v>10</v>
      </c>
      <c r="G137" s="43">
        <v>12303</v>
      </c>
      <c r="H137" s="44">
        <v>6808</v>
      </c>
      <c r="I137" s="79">
        <v>52803</v>
      </c>
      <c r="J137" s="44">
        <v>29377</v>
      </c>
      <c r="K137" s="43" t="s">
        <v>305</v>
      </c>
      <c r="L137" s="93">
        <v>20861</v>
      </c>
      <c r="M137" s="43">
        <v>22571</v>
      </c>
    </row>
    <row r="138" spans="1:13" ht="13.5" customHeight="1" x14ac:dyDescent="0.15">
      <c r="B138" s="178" t="s">
        <v>253</v>
      </c>
      <c r="C138" s="155"/>
      <c r="D138" s="156" t="s">
        <v>135</v>
      </c>
      <c r="E138" s="246"/>
      <c r="F138" s="158" t="s">
        <v>10</v>
      </c>
      <c r="G138" s="1"/>
      <c r="H138" s="7"/>
      <c r="I138" s="9"/>
      <c r="J138" s="7"/>
      <c r="K138" s="1" t="s">
        <v>305</v>
      </c>
      <c r="L138" s="8">
        <v>200</v>
      </c>
      <c r="M138" s="2">
        <v>200</v>
      </c>
    </row>
    <row r="139" spans="1:13" ht="13.5" customHeight="1" x14ac:dyDescent="0.15">
      <c r="B139" s="247" t="s">
        <v>254</v>
      </c>
      <c r="C139" s="155"/>
      <c r="D139" s="156" t="s">
        <v>206</v>
      </c>
      <c r="E139" s="157"/>
      <c r="F139" s="158" t="s">
        <v>10</v>
      </c>
      <c r="G139" s="1">
        <v>57840</v>
      </c>
      <c r="H139" s="7">
        <v>44447</v>
      </c>
      <c r="I139" s="9">
        <v>116740</v>
      </c>
      <c r="J139" s="7">
        <v>91681</v>
      </c>
      <c r="K139" s="1" t="s">
        <v>305</v>
      </c>
      <c r="L139" s="8">
        <v>116850</v>
      </c>
      <c r="M139" s="2">
        <v>116850</v>
      </c>
    </row>
    <row r="140" spans="1:13" ht="13.5" customHeight="1" x14ac:dyDescent="0.15">
      <c r="A140" s="216"/>
      <c r="B140" s="248" t="s">
        <v>255</v>
      </c>
      <c r="C140" s="155"/>
      <c r="D140" s="156" t="s">
        <v>104</v>
      </c>
      <c r="E140" s="157"/>
      <c r="F140" s="158" t="s">
        <v>249</v>
      </c>
      <c r="G140" s="1"/>
      <c r="H140" s="7"/>
      <c r="I140" s="9"/>
      <c r="J140" s="7"/>
      <c r="K140" s="1" t="s">
        <v>305</v>
      </c>
      <c r="L140" s="8">
        <v>6094</v>
      </c>
      <c r="M140" s="2">
        <v>15843</v>
      </c>
    </row>
    <row r="141" spans="1:13" ht="13.5" customHeight="1" x14ac:dyDescent="0.15">
      <c r="A141" s="216"/>
      <c r="C141" s="155"/>
      <c r="D141" s="156" t="s">
        <v>214</v>
      </c>
      <c r="E141" s="165"/>
      <c r="F141" s="158" t="s">
        <v>10</v>
      </c>
      <c r="G141" s="1" t="s">
        <v>305</v>
      </c>
      <c r="H141" s="7" t="s">
        <v>305</v>
      </c>
      <c r="I141" s="9">
        <v>800</v>
      </c>
      <c r="J141" s="7">
        <v>1069</v>
      </c>
      <c r="K141" s="1">
        <v>800</v>
      </c>
      <c r="L141" s="8">
        <v>61150</v>
      </c>
      <c r="M141" s="2">
        <v>61950</v>
      </c>
    </row>
    <row r="142" spans="1:13" ht="13.5" customHeight="1" x14ac:dyDescent="0.15">
      <c r="A142" s="216"/>
      <c r="B142" s="249"/>
      <c r="C142" s="155"/>
      <c r="D142" s="156" t="s">
        <v>228</v>
      </c>
      <c r="E142" s="165"/>
      <c r="F142" s="158" t="s">
        <v>10</v>
      </c>
      <c r="G142" s="1"/>
      <c r="H142" s="7"/>
      <c r="I142" s="9"/>
      <c r="J142" s="7"/>
      <c r="K142" s="8" t="s">
        <v>301</v>
      </c>
      <c r="L142" s="8" t="s">
        <v>310</v>
      </c>
      <c r="M142" s="2">
        <v>25</v>
      </c>
    </row>
    <row r="143" spans="1:13" ht="13.5" customHeight="1" x14ac:dyDescent="0.15">
      <c r="A143" s="216"/>
      <c r="B143" s="249"/>
      <c r="C143" s="155"/>
      <c r="D143" s="156" t="s">
        <v>219</v>
      </c>
      <c r="E143" s="165"/>
      <c r="F143" s="158" t="s">
        <v>10</v>
      </c>
      <c r="G143" s="1" t="s">
        <v>305</v>
      </c>
      <c r="H143" s="7" t="s">
        <v>305</v>
      </c>
      <c r="I143" s="9">
        <v>23</v>
      </c>
      <c r="J143" s="7">
        <v>249</v>
      </c>
      <c r="K143" s="8" t="s">
        <v>305</v>
      </c>
      <c r="L143" s="8">
        <v>633</v>
      </c>
      <c r="M143" s="2">
        <v>853</v>
      </c>
    </row>
    <row r="144" spans="1:13" ht="13.5" customHeight="1" x14ac:dyDescent="0.15">
      <c r="A144" s="216"/>
      <c r="B144" s="249"/>
      <c r="C144" s="155"/>
      <c r="D144" s="156" t="s">
        <v>103</v>
      </c>
      <c r="E144" s="157"/>
      <c r="F144" s="158" t="s">
        <v>10</v>
      </c>
      <c r="G144" s="1">
        <v>1100</v>
      </c>
      <c r="H144" s="7">
        <v>12099</v>
      </c>
      <c r="I144" s="9">
        <v>3202</v>
      </c>
      <c r="J144" s="7">
        <v>33080</v>
      </c>
      <c r="K144" s="8" t="s">
        <v>301</v>
      </c>
      <c r="L144" s="8" t="s">
        <v>310</v>
      </c>
      <c r="M144" s="2">
        <v>459</v>
      </c>
    </row>
    <row r="145" spans="2:13" ht="13.5" customHeight="1" x14ac:dyDescent="0.15">
      <c r="B145" s="160"/>
      <c r="C145" s="155"/>
      <c r="D145" s="156" t="s">
        <v>295</v>
      </c>
      <c r="E145" s="157"/>
      <c r="F145" s="158" t="s">
        <v>10</v>
      </c>
      <c r="G145" s="1" t="s">
        <v>305</v>
      </c>
      <c r="H145" s="7" t="s">
        <v>305</v>
      </c>
      <c r="I145" s="9">
        <v>75</v>
      </c>
      <c r="J145" s="7">
        <v>1132</v>
      </c>
      <c r="K145" s="8"/>
      <c r="L145" s="8"/>
      <c r="M145" s="2"/>
    </row>
    <row r="146" spans="2:13" ht="13.5" customHeight="1" x14ac:dyDescent="0.15">
      <c r="B146" s="160"/>
      <c r="C146" s="155"/>
      <c r="D146" s="156" t="s">
        <v>265</v>
      </c>
      <c r="E146" s="165"/>
      <c r="F146" s="158" t="s">
        <v>10</v>
      </c>
      <c r="G146" s="1">
        <v>168521</v>
      </c>
      <c r="H146" s="7">
        <v>64927</v>
      </c>
      <c r="I146" s="9">
        <v>1091881</v>
      </c>
      <c r="J146" s="7">
        <v>427772</v>
      </c>
      <c r="K146" s="8">
        <v>229856</v>
      </c>
      <c r="L146" s="8">
        <v>1148796</v>
      </c>
      <c r="M146" s="2">
        <v>2395801</v>
      </c>
    </row>
    <row r="147" spans="2:13" ht="13.5" customHeight="1" x14ac:dyDescent="0.15">
      <c r="B147" s="160"/>
      <c r="C147" s="155"/>
      <c r="D147" s="156" t="s">
        <v>266</v>
      </c>
      <c r="E147" s="165"/>
      <c r="F147" s="158" t="s">
        <v>10</v>
      </c>
      <c r="G147" s="1">
        <v>132616</v>
      </c>
      <c r="H147" s="7">
        <v>59802</v>
      </c>
      <c r="I147" s="9">
        <v>1251174</v>
      </c>
      <c r="J147" s="7">
        <v>516746</v>
      </c>
      <c r="K147" s="8">
        <v>169900</v>
      </c>
      <c r="L147" s="8">
        <v>1064752</v>
      </c>
      <c r="M147" s="2">
        <v>2634767</v>
      </c>
    </row>
    <row r="148" spans="2:13" ht="13.5" customHeight="1" x14ac:dyDescent="0.15">
      <c r="B148" s="160"/>
      <c r="C148" s="155"/>
      <c r="D148" s="156" t="s">
        <v>280</v>
      </c>
      <c r="E148" s="165"/>
      <c r="F148" s="158" t="s">
        <v>10</v>
      </c>
      <c r="G148" s="1"/>
      <c r="H148" s="7"/>
      <c r="I148" s="9"/>
      <c r="J148" s="7"/>
      <c r="K148" s="8">
        <v>33</v>
      </c>
      <c r="L148" s="8">
        <v>33</v>
      </c>
      <c r="M148" s="2">
        <v>105</v>
      </c>
    </row>
    <row r="149" spans="2:13" ht="13.5" customHeight="1" x14ac:dyDescent="0.15">
      <c r="B149" s="160"/>
      <c r="C149" s="155"/>
      <c r="D149" s="156" t="s">
        <v>223</v>
      </c>
      <c r="E149" s="165"/>
      <c r="F149" s="158" t="s">
        <v>10</v>
      </c>
      <c r="G149" s="1">
        <v>2671</v>
      </c>
      <c r="H149" s="7">
        <v>1600</v>
      </c>
      <c r="I149" s="9">
        <v>35613</v>
      </c>
      <c r="J149" s="7">
        <v>20652</v>
      </c>
      <c r="K149" s="8">
        <v>5342</v>
      </c>
      <c r="L149" s="8">
        <v>10684</v>
      </c>
      <c r="M149" s="2">
        <v>37392</v>
      </c>
    </row>
    <row r="150" spans="2:13" ht="13.5" customHeight="1" x14ac:dyDescent="0.15">
      <c r="B150" s="160"/>
      <c r="C150" s="155"/>
      <c r="D150" s="156" t="s">
        <v>94</v>
      </c>
      <c r="E150" s="250"/>
      <c r="F150" s="158" t="s">
        <v>10</v>
      </c>
      <c r="G150" s="1">
        <v>2169</v>
      </c>
      <c r="H150" s="7">
        <v>25824</v>
      </c>
      <c r="I150" s="9">
        <v>7883</v>
      </c>
      <c r="J150" s="7">
        <v>84220</v>
      </c>
      <c r="K150" s="8">
        <v>2581</v>
      </c>
      <c r="L150" s="8">
        <v>8728</v>
      </c>
      <c r="M150" s="2">
        <v>17563</v>
      </c>
    </row>
    <row r="151" spans="2:13" ht="13.5" customHeight="1" x14ac:dyDescent="0.15">
      <c r="B151" s="160"/>
      <c r="C151" s="164"/>
      <c r="D151" s="180" t="s">
        <v>239</v>
      </c>
      <c r="E151" s="251"/>
      <c r="F151" s="252" t="s">
        <v>10</v>
      </c>
      <c r="G151" s="13"/>
      <c r="H151" s="14"/>
      <c r="I151" s="83"/>
      <c r="J151" s="14"/>
      <c r="K151" s="92" t="s">
        <v>301</v>
      </c>
      <c r="L151" s="92" t="s">
        <v>310</v>
      </c>
      <c r="M151" s="45">
        <v>2620</v>
      </c>
    </row>
    <row r="152" spans="2:13" ht="13.5" customHeight="1" x14ac:dyDescent="0.15">
      <c r="B152" s="160"/>
      <c r="C152" s="155"/>
      <c r="D152" s="156" t="s">
        <v>220</v>
      </c>
      <c r="E152" s="165"/>
      <c r="F152" s="158" t="s">
        <v>10</v>
      </c>
      <c r="G152" s="1"/>
      <c r="H152" s="7"/>
      <c r="I152" s="9"/>
      <c r="J152" s="7"/>
      <c r="K152" s="8" t="s">
        <v>301</v>
      </c>
      <c r="L152" s="8" t="s">
        <v>310</v>
      </c>
      <c r="M152" s="2">
        <v>147</v>
      </c>
    </row>
    <row r="153" spans="2:13" ht="13.5" customHeight="1" x14ac:dyDescent="0.15">
      <c r="B153" s="160"/>
      <c r="C153" s="155"/>
      <c r="D153" s="156" t="s">
        <v>273</v>
      </c>
      <c r="E153" s="165"/>
      <c r="F153" s="163" t="s">
        <v>10</v>
      </c>
      <c r="G153" s="1" t="s">
        <v>305</v>
      </c>
      <c r="H153" s="7" t="s">
        <v>305</v>
      </c>
      <c r="I153" s="9">
        <v>845</v>
      </c>
      <c r="J153" s="7">
        <v>4640</v>
      </c>
      <c r="K153" s="8">
        <v>141</v>
      </c>
      <c r="L153" s="8">
        <v>516</v>
      </c>
      <c r="M153" s="2">
        <v>1603</v>
      </c>
    </row>
    <row r="154" spans="2:13" ht="13.5" customHeight="1" x14ac:dyDescent="0.15">
      <c r="B154" s="167"/>
      <c r="C154" s="183"/>
      <c r="D154" s="169" t="s">
        <v>82</v>
      </c>
      <c r="E154" s="170"/>
      <c r="F154" s="243" t="s">
        <v>10</v>
      </c>
      <c r="G154" s="10">
        <f>SUM(G137:G153)</f>
        <v>377220</v>
      </c>
      <c r="H154" s="42">
        <f>SUM(H137:H153)</f>
        <v>215507</v>
      </c>
      <c r="I154" s="10">
        <f>SUM(I137:I153)</f>
        <v>2561039</v>
      </c>
      <c r="J154" s="42">
        <f>SUM(J137:J153)</f>
        <v>1210618</v>
      </c>
      <c r="K154" s="103">
        <f t="shared" ref="K154:M154" si="13">SUM(K137:K153)</f>
        <v>408653</v>
      </c>
      <c r="L154" s="59">
        <f t="shared" si="13"/>
        <v>2439297</v>
      </c>
      <c r="M154" s="10">
        <f t="shared" si="13"/>
        <v>5308749</v>
      </c>
    </row>
    <row r="155" spans="2:13" ht="13.5" customHeight="1" x14ac:dyDescent="0.15">
      <c r="B155" s="154" t="s">
        <v>74</v>
      </c>
      <c r="C155" s="189"/>
      <c r="D155" s="212" t="s">
        <v>107</v>
      </c>
      <c r="E155" s="213"/>
      <c r="F155" s="253" t="s">
        <v>10</v>
      </c>
      <c r="G155" s="254">
        <v>18144</v>
      </c>
      <c r="H155" s="255">
        <v>8781</v>
      </c>
      <c r="I155" s="256">
        <v>18144</v>
      </c>
      <c r="J155" s="255">
        <v>8781</v>
      </c>
      <c r="K155" s="108" t="s">
        <v>301</v>
      </c>
      <c r="L155" s="35" t="s">
        <v>310</v>
      </c>
      <c r="M155" s="46">
        <v>900</v>
      </c>
    </row>
    <row r="156" spans="2:13" ht="13.5" customHeight="1" x14ac:dyDescent="0.15">
      <c r="B156" s="160" t="s">
        <v>75</v>
      </c>
      <c r="C156" s="155"/>
      <c r="D156" s="173" t="s">
        <v>218</v>
      </c>
      <c r="E156" s="165"/>
      <c r="F156" s="158" t="s">
        <v>10</v>
      </c>
      <c r="G156" s="2" t="s">
        <v>305</v>
      </c>
      <c r="H156" s="5" t="s">
        <v>305</v>
      </c>
      <c r="I156" s="77">
        <v>7299</v>
      </c>
      <c r="J156" s="5">
        <v>5940</v>
      </c>
      <c r="K156" s="6" t="s">
        <v>305</v>
      </c>
      <c r="L156" s="6">
        <v>2772</v>
      </c>
      <c r="M156" s="2">
        <v>10476</v>
      </c>
    </row>
    <row r="157" spans="2:13" ht="13.5" customHeight="1" x14ac:dyDescent="0.15">
      <c r="B157" s="160"/>
      <c r="C157" s="155"/>
      <c r="D157" s="156" t="s">
        <v>104</v>
      </c>
      <c r="E157" s="165"/>
      <c r="F157" s="158" t="s">
        <v>10</v>
      </c>
      <c r="G157" s="2">
        <v>12306</v>
      </c>
      <c r="H157" s="5">
        <v>10831</v>
      </c>
      <c r="I157" s="77">
        <v>21535</v>
      </c>
      <c r="J157" s="5">
        <v>19145</v>
      </c>
      <c r="K157" s="6">
        <v>13502</v>
      </c>
      <c r="L157" s="6">
        <v>23922</v>
      </c>
      <c r="M157" s="2">
        <v>41956</v>
      </c>
    </row>
    <row r="158" spans="2:13" ht="13.5" customHeight="1" x14ac:dyDescent="0.15">
      <c r="B158" s="160"/>
      <c r="C158" s="155"/>
      <c r="D158" s="156" t="s">
        <v>228</v>
      </c>
      <c r="E158" s="165"/>
      <c r="F158" s="158" t="s">
        <v>10</v>
      </c>
      <c r="G158" s="2">
        <v>18144</v>
      </c>
      <c r="H158" s="5">
        <v>10258</v>
      </c>
      <c r="I158" s="77">
        <v>190080</v>
      </c>
      <c r="J158" s="5">
        <v>106141</v>
      </c>
      <c r="K158" s="6">
        <v>81216</v>
      </c>
      <c r="L158" s="6">
        <v>298080</v>
      </c>
      <c r="M158" s="2">
        <v>433728</v>
      </c>
    </row>
    <row r="159" spans="2:13" ht="13.5" customHeight="1" x14ac:dyDescent="0.15">
      <c r="B159" s="160"/>
      <c r="C159" s="155"/>
      <c r="D159" s="156" t="s">
        <v>101</v>
      </c>
      <c r="E159" s="165"/>
      <c r="F159" s="158" t="s">
        <v>10</v>
      </c>
      <c r="G159" s="2">
        <v>76698</v>
      </c>
      <c r="H159" s="5">
        <v>44116</v>
      </c>
      <c r="I159" s="77">
        <v>320418</v>
      </c>
      <c r="J159" s="5">
        <v>202461</v>
      </c>
      <c r="K159" s="6">
        <v>61101</v>
      </c>
      <c r="L159" s="6">
        <v>289264</v>
      </c>
      <c r="M159" s="2">
        <v>652178</v>
      </c>
    </row>
    <row r="160" spans="2:13" ht="13.5" customHeight="1" x14ac:dyDescent="0.15">
      <c r="B160" s="208"/>
      <c r="C160" s="155"/>
      <c r="D160" s="156" t="s">
        <v>224</v>
      </c>
      <c r="E160" s="165"/>
      <c r="F160" s="158" t="s">
        <v>10</v>
      </c>
      <c r="G160" s="2">
        <v>10321</v>
      </c>
      <c r="H160" s="5">
        <v>8886</v>
      </c>
      <c r="I160" s="77">
        <v>34141</v>
      </c>
      <c r="J160" s="5">
        <v>31459</v>
      </c>
      <c r="K160" s="6">
        <v>62</v>
      </c>
      <c r="L160" s="6">
        <v>36604</v>
      </c>
      <c r="M160" s="2">
        <v>56431</v>
      </c>
    </row>
    <row r="161" spans="2:13" ht="13.5" customHeight="1" x14ac:dyDescent="0.15">
      <c r="B161" s="208"/>
      <c r="C161" s="155"/>
      <c r="D161" s="156" t="s">
        <v>103</v>
      </c>
      <c r="E161" s="165"/>
      <c r="F161" s="158" t="s">
        <v>10</v>
      </c>
      <c r="G161" s="2">
        <v>2880</v>
      </c>
      <c r="H161" s="5">
        <v>4732</v>
      </c>
      <c r="I161" s="77">
        <v>47854</v>
      </c>
      <c r="J161" s="5">
        <v>114546</v>
      </c>
      <c r="K161" s="6">
        <v>14450</v>
      </c>
      <c r="L161" s="6">
        <v>35947</v>
      </c>
      <c r="M161" s="2">
        <v>70452</v>
      </c>
    </row>
    <row r="162" spans="2:13" ht="13.5" customHeight="1" x14ac:dyDescent="0.15">
      <c r="B162" s="167"/>
      <c r="C162" s="183"/>
      <c r="D162" s="169" t="s">
        <v>82</v>
      </c>
      <c r="E162" s="170"/>
      <c r="F162" s="243" t="s">
        <v>10</v>
      </c>
      <c r="G162" s="10">
        <f>SUM(G155:G161)</f>
        <v>138493</v>
      </c>
      <c r="H162" s="42">
        <f>SUM(H155:H161)</f>
        <v>87604</v>
      </c>
      <c r="I162" s="10">
        <f>SUM(I155:I161)</f>
        <v>639471</v>
      </c>
      <c r="J162" s="42">
        <f>SUM(J155:J161)</f>
        <v>488473</v>
      </c>
      <c r="K162" s="103">
        <f t="shared" ref="K162:M162" si="14">SUM(K155:K161)</f>
        <v>170331</v>
      </c>
      <c r="L162" s="59">
        <f t="shared" si="14"/>
        <v>686589</v>
      </c>
      <c r="M162" s="10">
        <f t="shared" si="14"/>
        <v>1266121</v>
      </c>
    </row>
    <row r="163" spans="2:13" ht="13.5" customHeight="1" x14ac:dyDescent="0.15">
      <c r="B163" s="208" t="s">
        <v>11</v>
      </c>
      <c r="C163" s="189"/>
      <c r="D163" s="212" t="s">
        <v>91</v>
      </c>
      <c r="E163" s="257"/>
      <c r="F163" s="158" t="s">
        <v>10</v>
      </c>
      <c r="G163" s="254" t="s">
        <v>305</v>
      </c>
      <c r="H163" s="255" t="s">
        <v>305</v>
      </c>
      <c r="I163" s="256">
        <v>7520</v>
      </c>
      <c r="J163" s="255">
        <v>78733</v>
      </c>
      <c r="K163" s="108" t="s">
        <v>305</v>
      </c>
      <c r="L163" s="108">
        <v>10320</v>
      </c>
      <c r="M163" s="1">
        <v>23600</v>
      </c>
    </row>
    <row r="164" spans="2:13" ht="13.5" customHeight="1" x14ac:dyDescent="0.15">
      <c r="B164" s="160" t="s">
        <v>108</v>
      </c>
      <c r="C164" s="172"/>
      <c r="D164" s="173" t="s">
        <v>107</v>
      </c>
      <c r="E164" s="258"/>
      <c r="F164" s="158" t="s">
        <v>10</v>
      </c>
      <c r="G164" s="254">
        <v>20140</v>
      </c>
      <c r="H164" s="255">
        <v>92665</v>
      </c>
      <c r="I164" s="256">
        <v>57430</v>
      </c>
      <c r="J164" s="255">
        <v>266943</v>
      </c>
      <c r="K164" s="108">
        <v>6500</v>
      </c>
      <c r="L164" s="108">
        <v>73340</v>
      </c>
      <c r="M164" s="1">
        <v>155429</v>
      </c>
    </row>
    <row r="165" spans="2:13" ht="13.5" customHeight="1" x14ac:dyDescent="0.15">
      <c r="B165" s="161"/>
      <c r="C165" s="155"/>
      <c r="D165" s="156" t="s">
        <v>146</v>
      </c>
      <c r="E165" s="181"/>
      <c r="F165" s="158" t="s">
        <v>10</v>
      </c>
      <c r="G165" s="1">
        <v>487</v>
      </c>
      <c r="H165" s="7">
        <v>7455</v>
      </c>
      <c r="I165" s="9">
        <v>487</v>
      </c>
      <c r="J165" s="7">
        <v>7455</v>
      </c>
      <c r="K165" s="8" t="s">
        <v>301</v>
      </c>
      <c r="L165" s="8" t="s">
        <v>310</v>
      </c>
      <c r="M165" s="2">
        <v>60</v>
      </c>
    </row>
    <row r="166" spans="2:13" ht="13.5" customHeight="1" x14ac:dyDescent="0.15">
      <c r="B166" s="160"/>
      <c r="C166" s="155"/>
      <c r="D166" s="156" t="s">
        <v>279</v>
      </c>
      <c r="E166" s="181"/>
      <c r="F166" s="158" t="s">
        <v>10</v>
      </c>
      <c r="G166" s="1"/>
      <c r="H166" s="7"/>
      <c r="I166" s="9"/>
      <c r="J166" s="7"/>
      <c r="K166" s="8" t="s">
        <v>305</v>
      </c>
      <c r="L166" s="8">
        <v>190</v>
      </c>
      <c r="M166" s="6">
        <v>380</v>
      </c>
    </row>
    <row r="167" spans="2:13" ht="13.5" customHeight="1" x14ac:dyDescent="0.15">
      <c r="B167" s="160"/>
      <c r="C167" s="155"/>
      <c r="D167" s="156" t="s">
        <v>219</v>
      </c>
      <c r="E167" s="181"/>
      <c r="F167" s="158" t="s">
        <v>10</v>
      </c>
      <c r="G167" s="1">
        <v>220</v>
      </c>
      <c r="H167" s="7">
        <v>2443</v>
      </c>
      <c r="I167" s="9">
        <v>1384</v>
      </c>
      <c r="J167" s="7">
        <v>11997</v>
      </c>
      <c r="K167" s="8" t="s">
        <v>305</v>
      </c>
      <c r="L167" s="8">
        <v>2320</v>
      </c>
      <c r="M167" s="6">
        <v>2745</v>
      </c>
    </row>
    <row r="168" spans="2:13" ht="13.5" customHeight="1" x14ac:dyDescent="0.15">
      <c r="B168" s="160"/>
      <c r="C168" s="155"/>
      <c r="D168" s="156" t="s">
        <v>103</v>
      </c>
      <c r="E168" s="181"/>
      <c r="F168" s="158" t="s">
        <v>10</v>
      </c>
      <c r="G168" s="1" t="s">
        <v>305</v>
      </c>
      <c r="H168" s="7" t="s">
        <v>305</v>
      </c>
      <c r="I168" s="9">
        <v>16299</v>
      </c>
      <c r="J168" s="7">
        <v>157178</v>
      </c>
      <c r="K168" s="8">
        <v>40</v>
      </c>
      <c r="L168" s="8">
        <v>2439</v>
      </c>
      <c r="M168" s="6">
        <v>6365</v>
      </c>
    </row>
    <row r="169" spans="2:13" ht="13.5" customHeight="1" x14ac:dyDescent="0.15">
      <c r="B169" s="160"/>
      <c r="C169" s="155"/>
      <c r="D169" s="156" t="s">
        <v>265</v>
      </c>
      <c r="E169" s="181"/>
      <c r="F169" s="158" t="s">
        <v>10</v>
      </c>
      <c r="G169" s="1" t="s">
        <v>305</v>
      </c>
      <c r="H169" s="7" t="s">
        <v>305</v>
      </c>
      <c r="I169" s="9">
        <v>1280</v>
      </c>
      <c r="J169" s="7">
        <v>36093</v>
      </c>
      <c r="K169" s="8" t="s">
        <v>305</v>
      </c>
      <c r="L169" s="8">
        <v>1200</v>
      </c>
      <c r="M169" s="6">
        <v>2780</v>
      </c>
    </row>
    <row r="170" spans="2:13" ht="13.5" customHeight="1" x14ac:dyDescent="0.15">
      <c r="B170" s="160"/>
      <c r="C170" s="155"/>
      <c r="D170" s="156" t="s">
        <v>223</v>
      </c>
      <c r="E170" s="181"/>
      <c r="F170" s="158" t="s">
        <v>10</v>
      </c>
      <c r="G170" s="1" t="s">
        <v>305</v>
      </c>
      <c r="H170" s="7" t="s">
        <v>305</v>
      </c>
      <c r="I170" s="9">
        <v>13680</v>
      </c>
      <c r="J170" s="7">
        <v>54287</v>
      </c>
      <c r="K170" s="8">
        <v>11590</v>
      </c>
      <c r="L170" s="8">
        <v>15390</v>
      </c>
      <c r="M170" s="8">
        <v>29070</v>
      </c>
    </row>
    <row r="171" spans="2:13" ht="13.5" customHeight="1" x14ac:dyDescent="0.15">
      <c r="B171" s="160"/>
      <c r="C171" s="155"/>
      <c r="D171" s="156" t="s">
        <v>94</v>
      </c>
      <c r="E171" s="181"/>
      <c r="F171" s="158" t="s">
        <v>10</v>
      </c>
      <c r="G171" s="1" t="s">
        <v>305</v>
      </c>
      <c r="H171" s="7" t="s">
        <v>305</v>
      </c>
      <c r="I171" s="9">
        <v>3265</v>
      </c>
      <c r="J171" s="7">
        <v>2941</v>
      </c>
      <c r="K171" s="8" t="s">
        <v>333</v>
      </c>
      <c r="L171" s="8" t="s">
        <v>333</v>
      </c>
      <c r="M171" s="6">
        <v>8100</v>
      </c>
    </row>
    <row r="172" spans="2:13" ht="13.5" customHeight="1" x14ac:dyDescent="0.15">
      <c r="B172" s="160"/>
      <c r="C172" s="155"/>
      <c r="D172" s="156" t="s">
        <v>132</v>
      </c>
      <c r="E172" s="181"/>
      <c r="F172" s="158" t="s">
        <v>10</v>
      </c>
      <c r="G172" s="1">
        <v>17090</v>
      </c>
      <c r="H172" s="7">
        <v>83587</v>
      </c>
      <c r="I172" s="9">
        <v>91571</v>
      </c>
      <c r="J172" s="7">
        <v>456753</v>
      </c>
      <c r="K172" s="8">
        <v>20330</v>
      </c>
      <c r="L172" s="8">
        <v>87970</v>
      </c>
      <c r="M172" s="8">
        <v>157510</v>
      </c>
    </row>
    <row r="173" spans="2:13" ht="13.5" customHeight="1" x14ac:dyDescent="0.15">
      <c r="B173" s="167"/>
      <c r="C173" s="204"/>
      <c r="D173" s="205" t="s">
        <v>82</v>
      </c>
      <c r="E173" s="259"/>
      <c r="F173" s="243" t="s">
        <v>10</v>
      </c>
      <c r="G173" s="47">
        <f>SUM(G163:G172)</f>
        <v>37937</v>
      </c>
      <c r="H173" s="48">
        <f>SUM(H163:H172)</f>
        <v>186150</v>
      </c>
      <c r="I173" s="47">
        <f>SUM(I163:I172)</f>
        <v>192916</v>
      </c>
      <c r="J173" s="48">
        <f>SUM(J163:J172)</f>
        <v>1072380</v>
      </c>
      <c r="K173" s="106">
        <f>SUM(K163:K172)</f>
        <v>38460</v>
      </c>
      <c r="L173" s="61">
        <f t="shared" ref="L173:M173" si="15">SUM(L163:L172)</f>
        <v>193169</v>
      </c>
      <c r="M173" s="47">
        <f t="shared" si="15"/>
        <v>386039</v>
      </c>
    </row>
    <row r="174" spans="2:13" ht="13.5" customHeight="1" x14ac:dyDescent="0.15">
      <c r="B174" s="260"/>
      <c r="C174" s="194"/>
      <c r="D174" s="345"/>
      <c r="E174" s="261"/>
      <c r="F174" s="261"/>
      <c r="G174" s="49"/>
      <c r="H174" s="49"/>
      <c r="I174" s="49"/>
      <c r="J174" s="49"/>
      <c r="K174" s="49"/>
      <c r="L174" s="49"/>
      <c r="M174" s="49"/>
    </row>
    <row r="175" spans="2:13" ht="13.5" customHeight="1" x14ac:dyDescent="0.15">
      <c r="B175" s="183"/>
      <c r="C175" s="194"/>
      <c r="D175" s="345"/>
      <c r="E175" s="170"/>
      <c r="F175" s="170"/>
      <c r="G175" s="346"/>
      <c r="H175" s="346"/>
      <c r="I175" s="346"/>
      <c r="J175" s="346"/>
      <c r="K175" s="346"/>
      <c r="L175" s="346"/>
      <c r="M175" s="346"/>
    </row>
    <row r="176" spans="2:13" ht="13.5" customHeight="1" x14ac:dyDescent="0.15">
      <c r="B176" s="142" t="s">
        <v>15</v>
      </c>
      <c r="C176" s="143"/>
      <c r="D176" s="381" t="s">
        <v>96</v>
      </c>
      <c r="E176" s="144"/>
      <c r="F176" s="378" t="s">
        <v>81</v>
      </c>
      <c r="G176" s="356" t="s">
        <v>321</v>
      </c>
      <c r="H176" s="357"/>
      <c r="I176" s="351" t="s">
        <v>322</v>
      </c>
      <c r="J176" s="357"/>
      <c r="K176" s="387" t="s">
        <v>258</v>
      </c>
      <c r="L176" s="368"/>
      <c r="M176" s="369"/>
    </row>
    <row r="177" spans="2:13" ht="13.5" customHeight="1" x14ac:dyDescent="0.15">
      <c r="B177" s="147" t="s">
        <v>78</v>
      </c>
      <c r="C177" s="148"/>
      <c r="D177" s="388"/>
      <c r="E177" s="149"/>
      <c r="F177" s="379"/>
      <c r="G177" s="150" t="s">
        <v>79</v>
      </c>
      <c r="H177" s="151" t="s">
        <v>80</v>
      </c>
      <c r="I177" s="152" t="s">
        <v>302</v>
      </c>
      <c r="J177" s="153" t="s">
        <v>303</v>
      </c>
      <c r="K177" s="146" t="s">
        <v>323</v>
      </c>
      <c r="L177" s="150" t="s">
        <v>324</v>
      </c>
      <c r="M177" s="150" t="s">
        <v>222</v>
      </c>
    </row>
    <row r="178" spans="2:13" ht="13.5" customHeight="1" x14ac:dyDescent="0.15">
      <c r="B178" s="154" t="s">
        <v>127</v>
      </c>
      <c r="C178" s="189"/>
      <c r="D178" s="212" t="s">
        <v>91</v>
      </c>
      <c r="E178" s="213"/>
      <c r="F178" s="253" t="s">
        <v>10</v>
      </c>
      <c r="G178" s="132">
        <v>14400</v>
      </c>
      <c r="H178" s="262">
        <v>11551</v>
      </c>
      <c r="I178" s="159">
        <v>28800</v>
      </c>
      <c r="J178" s="5">
        <v>23457</v>
      </c>
      <c r="K178" s="133"/>
      <c r="L178" s="132"/>
      <c r="M178" s="46"/>
    </row>
    <row r="179" spans="2:13" ht="13.5" customHeight="1" x14ac:dyDescent="0.15">
      <c r="B179" s="160" t="s">
        <v>147</v>
      </c>
      <c r="C179" s="172"/>
      <c r="D179" s="173" t="s">
        <v>315</v>
      </c>
      <c r="E179" s="174"/>
      <c r="F179" s="245" t="s">
        <v>10</v>
      </c>
      <c r="G179" s="130">
        <v>23182</v>
      </c>
      <c r="H179" s="36">
        <v>21797</v>
      </c>
      <c r="I179" s="159">
        <v>209924</v>
      </c>
      <c r="J179" s="5">
        <v>241225</v>
      </c>
      <c r="K179" s="130">
        <v>28419</v>
      </c>
      <c r="L179" s="130">
        <v>571227</v>
      </c>
      <c r="M179" s="43">
        <v>750950</v>
      </c>
    </row>
    <row r="180" spans="2:13" ht="13.5" customHeight="1" x14ac:dyDescent="0.15">
      <c r="B180" s="160"/>
      <c r="C180" s="155"/>
      <c r="D180" s="156" t="s">
        <v>146</v>
      </c>
      <c r="E180" s="165"/>
      <c r="F180" s="158" t="s">
        <v>10</v>
      </c>
      <c r="G180" s="1" t="s">
        <v>305</v>
      </c>
      <c r="H180" s="7" t="s">
        <v>305</v>
      </c>
      <c r="I180" s="159">
        <v>1620</v>
      </c>
      <c r="J180" s="5">
        <v>3765</v>
      </c>
      <c r="K180" s="1" t="s">
        <v>305</v>
      </c>
      <c r="L180" s="1">
        <v>1500</v>
      </c>
      <c r="M180" s="2">
        <v>3320</v>
      </c>
    </row>
    <row r="181" spans="2:13" ht="13.5" customHeight="1" x14ac:dyDescent="0.15">
      <c r="B181" s="160"/>
      <c r="C181" s="155"/>
      <c r="D181" s="156" t="s">
        <v>218</v>
      </c>
      <c r="E181" s="165"/>
      <c r="F181" s="158" t="s">
        <v>10</v>
      </c>
      <c r="G181" s="1">
        <v>1715</v>
      </c>
      <c r="H181" s="7">
        <v>4776</v>
      </c>
      <c r="I181" s="9">
        <v>9253</v>
      </c>
      <c r="J181" s="7">
        <v>24504</v>
      </c>
      <c r="K181" s="8">
        <v>1233</v>
      </c>
      <c r="L181" s="8">
        <v>23968</v>
      </c>
      <c r="M181" s="2">
        <v>37811</v>
      </c>
    </row>
    <row r="182" spans="2:13" ht="13.5" customHeight="1" x14ac:dyDescent="0.15">
      <c r="B182" s="160"/>
      <c r="C182" s="155"/>
      <c r="D182" s="156" t="s">
        <v>83</v>
      </c>
      <c r="E182" s="165"/>
      <c r="F182" s="158" t="s">
        <v>10</v>
      </c>
      <c r="G182" s="1">
        <v>288</v>
      </c>
      <c r="H182" s="7">
        <v>812</v>
      </c>
      <c r="I182" s="9">
        <v>414</v>
      </c>
      <c r="J182" s="7">
        <v>1107</v>
      </c>
      <c r="K182" s="8" t="s">
        <v>305</v>
      </c>
      <c r="L182" s="8">
        <v>1920</v>
      </c>
      <c r="M182" s="2">
        <v>2478</v>
      </c>
    </row>
    <row r="183" spans="2:13" ht="13.5" customHeight="1" x14ac:dyDescent="0.15">
      <c r="B183" s="160"/>
      <c r="C183" s="155"/>
      <c r="D183" s="156" t="s">
        <v>84</v>
      </c>
      <c r="E183" s="165"/>
      <c r="F183" s="158" t="s">
        <v>10</v>
      </c>
      <c r="G183" s="2">
        <v>951999</v>
      </c>
      <c r="H183" s="5">
        <v>557317</v>
      </c>
      <c r="I183" s="77">
        <v>3868600</v>
      </c>
      <c r="J183" s="5">
        <v>2335842</v>
      </c>
      <c r="K183" s="6">
        <v>896246</v>
      </c>
      <c r="L183" s="6">
        <v>4243891</v>
      </c>
      <c r="M183" s="2">
        <v>9053140</v>
      </c>
    </row>
    <row r="184" spans="2:13" ht="13.5" customHeight="1" x14ac:dyDescent="0.15">
      <c r="B184" s="160"/>
      <c r="C184" s="155"/>
      <c r="D184" s="156" t="s">
        <v>213</v>
      </c>
      <c r="E184" s="181"/>
      <c r="F184" s="158" t="s">
        <v>10</v>
      </c>
      <c r="G184" s="52">
        <v>5040</v>
      </c>
      <c r="H184" s="53">
        <v>7257</v>
      </c>
      <c r="I184" s="88">
        <v>24370</v>
      </c>
      <c r="J184" s="53">
        <v>30002</v>
      </c>
      <c r="K184" s="263">
        <v>4890</v>
      </c>
      <c r="L184" s="263">
        <v>27500</v>
      </c>
      <c r="M184" s="2">
        <v>33910</v>
      </c>
    </row>
    <row r="185" spans="2:13" ht="13.5" customHeight="1" x14ac:dyDescent="0.15">
      <c r="B185" s="160"/>
      <c r="C185" s="155"/>
      <c r="D185" s="156" t="s">
        <v>86</v>
      </c>
      <c r="E185" s="165"/>
      <c r="F185" s="158" t="s">
        <v>10</v>
      </c>
      <c r="G185" s="2">
        <v>319296</v>
      </c>
      <c r="H185" s="5">
        <v>194822</v>
      </c>
      <c r="I185" s="77">
        <v>1445198</v>
      </c>
      <c r="J185" s="5">
        <v>884335</v>
      </c>
      <c r="K185" s="6">
        <v>167376</v>
      </c>
      <c r="L185" s="6">
        <v>780052</v>
      </c>
      <c r="M185" s="2">
        <v>2005364</v>
      </c>
    </row>
    <row r="186" spans="2:13" ht="13.5" customHeight="1" x14ac:dyDescent="0.15">
      <c r="B186" s="160"/>
      <c r="C186" s="155"/>
      <c r="D186" s="180" t="s">
        <v>99</v>
      </c>
      <c r="E186" s="165"/>
      <c r="F186" s="158" t="s">
        <v>10</v>
      </c>
      <c r="G186" s="1"/>
      <c r="H186" s="7"/>
      <c r="I186" s="9"/>
      <c r="J186" s="7"/>
      <c r="K186" s="8" t="s">
        <v>305</v>
      </c>
      <c r="L186" s="8">
        <v>20</v>
      </c>
      <c r="M186" s="2">
        <v>20</v>
      </c>
    </row>
    <row r="187" spans="2:13" ht="13.5" customHeight="1" x14ac:dyDescent="0.15">
      <c r="B187" s="160"/>
      <c r="C187" s="155"/>
      <c r="D187" s="156" t="s">
        <v>141</v>
      </c>
      <c r="E187" s="165"/>
      <c r="F187" s="158" t="s">
        <v>10</v>
      </c>
      <c r="G187" s="1" t="s">
        <v>305</v>
      </c>
      <c r="H187" s="7" t="s">
        <v>305</v>
      </c>
      <c r="I187" s="9">
        <v>570</v>
      </c>
      <c r="J187" s="7">
        <v>733</v>
      </c>
      <c r="K187" s="8" t="s">
        <v>305</v>
      </c>
      <c r="L187" s="8">
        <v>5304</v>
      </c>
      <c r="M187" s="2">
        <v>10054</v>
      </c>
    </row>
    <row r="188" spans="2:13" ht="13.5" customHeight="1" x14ac:dyDescent="0.15">
      <c r="B188" s="160"/>
      <c r="C188" s="155"/>
      <c r="D188" s="156" t="s">
        <v>207</v>
      </c>
      <c r="E188" s="165"/>
      <c r="F188" s="158" t="s">
        <v>10</v>
      </c>
      <c r="G188" s="1" t="s">
        <v>305</v>
      </c>
      <c r="H188" s="7" t="s">
        <v>305</v>
      </c>
      <c r="I188" s="9">
        <v>2400</v>
      </c>
      <c r="J188" s="7">
        <v>2950</v>
      </c>
      <c r="K188" s="8">
        <v>600</v>
      </c>
      <c r="L188" s="8">
        <v>6000</v>
      </c>
      <c r="M188" s="2">
        <v>12158</v>
      </c>
    </row>
    <row r="189" spans="2:13" ht="13.5" customHeight="1" x14ac:dyDescent="0.15">
      <c r="B189" s="160"/>
      <c r="C189" s="155"/>
      <c r="D189" s="156" t="s">
        <v>257</v>
      </c>
      <c r="E189" s="165"/>
      <c r="F189" s="158" t="s">
        <v>10</v>
      </c>
      <c r="G189" s="1" t="s">
        <v>305</v>
      </c>
      <c r="H189" s="7" t="s">
        <v>305</v>
      </c>
      <c r="I189" s="9">
        <v>9800</v>
      </c>
      <c r="J189" s="7">
        <v>11954</v>
      </c>
      <c r="K189" s="8" t="s">
        <v>301</v>
      </c>
      <c r="L189" s="8" t="s">
        <v>310</v>
      </c>
      <c r="M189" s="2">
        <v>3800</v>
      </c>
    </row>
    <row r="190" spans="2:13" ht="13.5" customHeight="1" x14ac:dyDescent="0.15">
      <c r="B190" s="160"/>
      <c r="C190" s="155"/>
      <c r="D190" s="156" t="s">
        <v>87</v>
      </c>
      <c r="E190" s="165"/>
      <c r="F190" s="158" t="s">
        <v>10</v>
      </c>
      <c r="G190" s="1" t="s">
        <v>305</v>
      </c>
      <c r="H190" s="7" t="s">
        <v>305</v>
      </c>
      <c r="I190" s="9">
        <v>925</v>
      </c>
      <c r="J190" s="7">
        <v>1096</v>
      </c>
      <c r="K190" s="1">
        <v>1800</v>
      </c>
      <c r="L190" s="8">
        <v>5400</v>
      </c>
      <c r="M190" s="2">
        <v>6300</v>
      </c>
    </row>
    <row r="191" spans="2:13" ht="13.5" customHeight="1" x14ac:dyDescent="0.15">
      <c r="B191" s="160"/>
      <c r="C191" s="155"/>
      <c r="D191" s="156" t="s">
        <v>219</v>
      </c>
      <c r="E191" s="165"/>
      <c r="F191" s="158" t="s">
        <v>10</v>
      </c>
      <c r="G191" s="1">
        <v>80</v>
      </c>
      <c r="H191" s="7">
        <v>754</v>
      </c>
      <c r="I191" s="9">
        <v>1508</v>
      </c>
      <c r="J191" s="7">
        <v>7857</v>
      </c>
      <c r="K191" s="8" t="s">
        <v>305</v>
      </c>
      <c r="L191" s="8">
        <v>23977</v>
      </c>
      <c r="M191" s="2">
        <v>24337</v>
      </c>
    </row>
    <row r="192" spans="2:13" ht="13.5" customHeight="1" x14ac:dyDescent="0.15">
      <c r="B192" s="160"/>
      <c r="C192" s="155"/>
      <c r="D192" s="156" t="s">
        <v>142</v>
      </c>
      <c r="E192" s="165"/>
      <c r="F192" s="158" t="s">
        <v>10</v>
      </c>
      <c r="G192" s="1" t="s">
        <v>305</v>
      </c>
      <c r="H192" s="7" t="s">
        <v>305</v>
      </c>
      <c r="I192" s="9">
        <v>62520</v>
      </c>
      <c r="J192" s="7">
        <v>108434</v>
      </c>
      <c r="K192" s="8" t="s">
        <v>305</v>
      </c>
      <c r="L192" s="8">
        <v>72405</v>
      </c>
      <c r="M192" s="2">
        <v>167175</v>
      </c>
    </row>
    <row r="193" spans="2:13" ht="13.5" customHeight="1" x14ac:dyDescent="0.15">
      <c r="B193" s="160"/>
      <c r="C193" s="155"/>
      <c r="D193" s="156" t="s">
        <v>129</v>
      </c>
      <c r="E193" s="157"/>
      <c r="F193" s="158" t="s">
        <v>10</v>
      </c>
      <c r="G193" s="1" t="s">
        <v>305</v>
      </c>
      <c r="H193" s="7" t="s">
        <v>305</v>
      </c>
      <c r="I193" s="9">
        <v>1350</v>
      </c>
      <c r="J193" s="7">
        <v>1910</v>
      </c>
      <c r="K193" s="8" t="s">
        <v>305</v>
      </c>
      <c r="L193" s="8">
        <v>2500</v>
      </c>
      <c r="M193" s="2">
        <v>5000</v>
      </c>
    </row>
    <row r="194" spans="2:13" ht="13.5" customHeight="1" x14ac:dyDescent="0.15">
      <c r="B194" s="160"/>
      <c r="C194" s="155"/>
      <c r="D194" s="156" t="s">
        <v>133</v>
      </c>
      <c r="E194" s="157"/>
      <c r="F194" s="158" t="s">
        <v>10</v>
      </c>
      <c r="G194" s="2"/>
      <c r="H194" s="5"/>
      <c r="I194" s="77"/>
      <c r="J194" s="5"/>
      <c r="K194" s="6" t="s">
        <v>318</v>
      </c>
      <c r="L194" s="6" t="s">
        <v>310</v>
      </c>
      <c r="M194" s="2">
        <v>80</v>
      </c>
    </row>
    <row r="195" spans="2:13" ht="13.5" customHeight="1" x14ac:dyDescent="0.15">
      <c r="B195" s="160"/>
      <c r="C195" s="155"/>
      <c r="D195" s="156" t="s">
        <v>130</v>
      </c>
      <c r="E195" s="157"/>
      <c r="F195" s="158" t="s">
        <v>10</v>
      </c>
      <c r="G195" s="1"/>
      <c r="H195" s="7"/>
      <c r="I195" s="9"/>
      <c r="J195" s="7"/>
      <c r="K195" s="8" t="s">
        <v>305</v>
      </c>
      <c r="L195" s="8">
        <v>200</v>
      </c>
      <c r="M195" s="2">
        <v>200</v>
      </c>
    </row>
    <row r="196" spans="2:13" ht="13.5" customHeight="1" x14ac:dyDescent="0.15">
      <c r="B196" s="160"/>
      <c r="C196" s="155"/>
      <c r="D196" s="156" t="s">
        <v>94</v>
      </c>
      <c r="E196" s="157"/>
      <c r="F196" s="158" t="s">
        <v>10</v>
      </c>
      <c r="G196" s="2">
        <v>1760</v>
      </c>
      <c r="H196" s="5">
        <v>2917</v>
      </c>
      <c r="I196" s="77">
        <v>7637</v>
      </c>
      <c r="J196" s="5">
        <v>18931</v>
      </c>
      <c r="K196" s="6">
        <v>2811</v>
      </c>
      <c r="L196" s="6">
        <v>17383</v>
      </c>
      <c r="M196" s="2">
        <v>51143</v>
      </c>
    </row>
    <row r="197" spans="2:13" ht="13.5" customHeight="1" x14ac:dyDescent="0.15">
      <c r="B197" s="160"/>
      <c r="C197" s="155"/>
      <c r="D197" s="156" t="s">
        <v>250</v>
      </c>
      <c r="E197" s="157"/>
      <c r="F197" s="158" t="s">
        <v>10</v>
      </c>
      <c r="G197" s="1"/>
      <c r="H197" s="7"/>
      <c r="I197" s="9"/>
      <c r="J197" s="7"/>
      <c r="K197" s="8" t="s">
        <v>301</v>
      </c>
      <c r="L197" s="8" t="s">
        <v>310</v>
      </c>
      <c r="M197" s="2">
        <v>1000</v>
      </c>
    </row>
    <row r="198" spans="2:13" ht="13.5" customHeight="1" x14ac:dyDescent="0.15">
      <c r="B198" s="160"/>
      <c r="C198" s="155"/>
      <c r="D198" s="156" t="s">
        <v>89</v>
      </c>
      <c r="E198" s="165"/>
      <c r="F198" s="158" t="s">
        <v>10</v>
      </c>
      <c r="G198" s="52"/>
      <c r="H198" s="53"/>
      <c r="I198" s="88"/>
      <c r="J198" s="53"/>
      <c r="K198" s="263" t="s">
        <v>305</v>
      </c>
      <c r="L198" s="263">
        <v>17</v>
      </c>
      <c r="M198" s="2">
        <v>17</v>
      </c>
    </row>
    <row r="199" spans="2:13" ht="13.5" customHeight="1" x14ac:dyDescent="0.15">
      <c r="B199" s="167"/>
      <c r="C199" s="183"/>
      <c r="D199" s="169" t="s">
        <v>82</v>
      </c>
      <c r="E199" s="170"/>
      <c r="F199" s="243" t="s">
        <v>10</v>
      </c>
      <c r="G199" s="10">
        <f>SUM(G178:G198)</f>
        <v>1317760</v>
      </c>
      <c r="H199" s="42">
        <f>SUM(H178:H198)</f>
        <v>802003</v>
      </c>
      <c r="I199" s="10">
        <f>SUM(I178:I198)</f>
        <v>5674889</v>
      </c>
      <c r="J199" s="42">
        <f>SUM(J178:J198)</f>
        <v>3698102</v>
      </c>
      <c r="K199" s="103">
        <f t="shared" ref="K199:M199" si="16">SUM(K178:K198)</f>
        <v>1103375</v>
      </c>
      <c r="L199" s="103">
        <f t="shared" si="16"/>
        <v>5783264</v>
      </c>
      <c r="M199" s="10">
        <f t="shared" si="16"/>
        <v>12168257</v>
      </c>
    </row>
    <row r="200" spans="2:13" ht="13.5" customHeight="1" x14ac:dyDescent="0.15">
      <c r="B200" s="154" t="s">
        <v>216</v>
      </c>
      <c r="C200" s="211"/>
      <c r="D200" s="264"/>
      <c r="E200" s="265"/>
      <c r="F200" s="261"/>
      <c r="G200" s="54"/>
      <c r="H200" s="55"/>
      <c r="I200" s="124"/>
      <c r="J200" s="55"/>
      <c r="K200" s="118"/>
      <c r="L200" s="118"/>
      <c r="M200" s="54"/>
    </row>
    <row r="201" spans="2:13" ht="13.5" customHeight="1" x14ac:dyDescent="0.15">
      <c r="B201" s="178" t="s">
        <v>299</v>
      </c>
      <c r="C201" s="172"/>
      <c r="D201" s="266"/>
      <c r="E201" s="267"/>
      <c r="F201" s="268"/>
      <c r="G201" s="56"/>
      <c r="H201" s="57"/>
      <c r="I201" s="125"/>
      <c r="J201" s="57"/>
      <c r="K201" s="119"/>
      <c r="L201" s="119"/>
      <c r="M201" s="58"/>
    </row>
    <row r="202" spans="2:13" ht="13.5" customHeight="1" x14ac:dyDescent="0.15">
      <c r="B202" s="269" t="s">
        <v>300</v>
      </c>
      <c r="C202" s="204"/>
      <c r="D202" s="199" t="s">
        <v>82</v>
      </c>
      <c r="E202" s="270"/>
      <c r="F202" s="200" t="s">
        <v>10</v>
      </c>
      <c r="G202" s="59"/>
      <c r="H202" s="60"/>
      <c r="I202" s="113"/>
      <c r="J202" s="123"/>
      <c r="K202" s="94"/>
      <c r="L202" s="94"/>
      <c r="M202" s="61"/>
    </row>
    <row r="203" spans="2:13" ht="13.5" customHeight="1" x14ac:dyDescent="0.15">
      <c r="B203" s="154" t="s">
        <v>153</v>
      </c>
      <c r="C203" s="239"/>
      <c r="D203" s="173" t="s">
        <v>91</v>
      </c>
      <c r="E203" s="271"/>
      <c r="F203" s="272" t="s">
        <v>10</v>
      </c>
      <c r="G203" s="43">
        <v>15600</v>
      </c>
      <c r="H203" s="44">
        <v>4981</v>
      </c>
      <c r="I203" s="79">
        <v>70200</v>
      </c>
      <c r="J203" s="44">
        <v>22313</v>
      </c>
      <c r="K203" s="93"/>
      <c r="L203" s="93"/>
      <c r="M203" s="3"/>
    </row>
    <row r="204" spans="2:13" ht="13.5" customHeight="1" x14ac:dyDescent="0.15">
      <c r="B204" s="273" t="s">
        <v>148</v>
      </c>
      <c r="C204" s="239"/>
      <c r="D204" s="173" t="s">
        <v>107</v>
      </c>
      <c r="E204" s="271"/>
      <c r="F204" s="272" t="s">
        <v>10</v>
      </c>
      <c r="G204" s="43" t="s">
        <v>305</v>
      </c>
      <c r="H204" s="44" t="s">
        <v>305</v>
      </c>
      <c r="I204" s="79">
        <v>62360</v>
      </c>
      <c r="J204" s="44">
        <v>39087</v>
      </c>
      <c r="K204" s="93">
        <v>15600</v>
      </c>
      <c r="L204" s="93">
        <v>21290</v>
      </c>
      <c r="M204" s="3">
        <v>52480</v>
      </c>
    </row>
    <row r="205" spans="2:13" ht="13.5" customHeight="1" x14ac:dyDescent="0.15">
      <c r="B205" s="160"/>
      <c r="C205" s="239"/>
      <c r="D205" s="173" t="s">
        <v>101</v>
      </c>
      <c r="E205" s="271"/>
      <c r="F205" s="272" t="s">
        <v>10</v>
      </c>
      <c r="G205" s="43">
        <v>38650</v>
      </c>
      <c r="H205" s="44">
        <v>19445</v>
      </c>
      <c r="I205" s="79">
        <v>202075</v>
      </c>
      <c r="J205" s="44">
        <v>98038</v>
      </c>
      <c r="K205" s="93" t="s">
        <v>305</v>
      </c>
      <c r="L205" s="93">
        <v>225280</v>
      </c>
      <c r="M205" s="3">
        <v>448635</v>
      </c>
    </row>
    <row r="206" spans="2:13" ht="13.5" customHeight="1" x14ac:dyDescent="0.15">
      <c r="B206" s="160"/>
      <c r="C206" s="239"/>
      <c r="D206" s="173" t="s">
        <v>223</v>
      </c>
      <c r="E206" s="271"/>
      <c r="F206" s="272" t="s">
        <v>10</v>
      </c>
      <c r="G206" s="43">
        <v>24570</v>
      </c>
      <c r="H206" s="44">
        <v>8879</v>
      </c>
      <c r="I206" s="79">
        <v>196560</v>
      </c>
      <c r="J206" s="44">
        <v>68834</v>
      </c>
      <c r="K206" s="93" t="s">
        <v>305</v>
      </c>
      <c r="L206" s="93">
        <v>11970</v>
      </c>
      <c r="M206" s="3">
        <v>11970</v>
      </c>
    </row>
    <row r="207" spans="2:13" ht="13.5" customHeight="1" x14ac:dyDescent="0.15">
      <c r="B207" s="160"/>
      <c r="C207" s="241"/>
      <c r="D207" s="156" t="s">
        <v>94</v>
      </c>
      <c r="E207" s="271"/>
      <c r="F207" s="158" t="s">
        <v>10</v>
      </c>
      <c r="G207" s="52" t="s">
        <v>305</v>
      </c>
      <c r="H207" s="53" t="s">
        <v>305</v>
      </c>
      <c r="I207" s="88">
        <v>1501</v>
      </c>
      <c r="J207" s="53">
        <v>1101</v>
      </c>
      <c r="K207" s="263">
        <v>1501</v>
      </c>
      <c r="L207" s="263">
        <v>2252</v>
      </c>
      <c r="M207" s="1">
        <v>3753</v>
      </c>
    </row>
    <row r="208" spans="2:13" ht="13.5" customHeight="1" x14ac:dyDescent="0.15">
      <c r="B208" s="167"/>
      <c r="C208" s="183"/>
      <c r="D208" s="169" t="s">
        <v>82</v>
      </c>
      <c r="E208" s="170"/>
      <c r="F208" s="243" t="s">
        <v>10</v>
      </c>
      <c r="G208" s="10">
        <f>SUM(G203:G207)</f>
        <v>78820</v>
      </c>
      <c r="H208" s="42">
        <f>SUM(H203:H207)</f>
        <v>33305</v>
      </c>
      <c r="I208" s="10">
        <f>SUM(I203:I207)</f>
        <v>532696</v>
      </c>
      <c r="J208" s="42">
        <f>SUM(J203:J207)</f>
        <v>229373</v>
      </c>
      <c r="K208" s="103">
        <f t="shared" ref="K208:M208" si="17">SUM(K203:K207)</f>
        <v>17101</v>
      </c>
      <c r="L208" s="59">
        <f t="shared" si="17"/>
        <v>260792</v>
      </c>
      <c r="M208" s="47">
        <f t="shared" si="17"/>
        <v>516838</v>
      </c>
    </row>
    <row r="209" spans="2:13" ht="13.5" customHeight="1" x14ac:dyDescent="0.15">
      <c r="B209" s="208" t="s">
        <v>215</v>
      </c>
      <c r="C209" s="178"/>
      <c r="D209" s="266"/>
      <c r="E209" s="267"/>
      <c r="F209" s="268"/>
      <c r="G209" s="56"/>
      <c r="H209" s="57"/>
      <c r="I209" s="124"/>
      <c r="J209" s="57"/>
      <c r="K209" s="119"/>
      <c r="L209" s="119"/>
      <c r="M209" s="56"/>
    </row>
    <row r="210" spans="2:13" ht="13.5" customHeight="1" x14ac:dyDescent="0.15">
      <c r="B210" s="178" t="s">
        <v>281</v>
      </c>
      <c r="C210" s="172"/>
      <c r="D210" s="173" t="s">
        <v>146</v>
      </c>
      <c r="E210" s="271"/>
      <c r="F210" s="272" t="s">
        <v>10</v>
      </c>
      <c r="G210" s="43">
        <v>10500</v>
      </c>
      <c r="H210" s="44">
        <v>1595</v>
      </c>
      <c r="I210" s="137">
        <v>80500</v>
      </c>
      <c r="J210" s="274">
        <v>12037</v>
      </c>
      <c r="K210" s="93">
        <v>18900</v>
      </c>
      <c r="L210" s="93">
        <v>84000</v>
      </c>
      <c r="M210" s="3">
        <v>155400</v>
      </c>
    </row>
    <row r="211" spans="2:13" ht="13.5" customHeight="1" x14ac:dyDescent="0.15">
      <c r="B211" s="269" t="s">
        <v>282</v>
      </c>
      <c r="C211" s="204"/>
      <c r="D211" s="205" t="s">
        <v>82</v>
      </c>
      <c r="E211" s="259"/>
      <c r="F211" s="206" t="s">
        <v>10</v>
      </c>
      <c r="G211" s="10">
        <f t="shared" ref="G211:L211" si="18">SUM(G210)</f>
        <v>10500</v>
      </c>
      <c r="H211" s="42">
        <f t="shared" si="18"/>
        <v>1595</v>
      </c>
      <c r="I211" s="10">
        <f t="shared" si="18"/>
        <v>80500</v>
      </c>
      <c r="J211" s="42">
        <f t="shared" si="18"/>
        <v>12037</v>
      </c>
      <c r="K211" s="103">
        <f t="shared" si="18"/>
        <v>18900</v>
      </c>
      <c r="L211" s="59">
        <f t="shared" si="18"/>
        <v>84000</v>
      </c>
      <c r="M211" s="47">
        <f>SUM(M210:M210)</f>
        <v>155400</v>
      </c>
    </row>
    <row r="212" spans="2:13" ht="13.5" customHeight="1" x14ac:dyDescent="0.15">
      <c r="B212" s="154" t="s">
        <v>154</v>
      </c>
      <c r="C212" s="211"/>
      <c r="D212" s="228"/>
      <c r="E212" s="275"/>
      <c r="F212" s="276" t="s">
        <v>10</v>
      </c>
      <c r="G212" s="62"/>
      <c r="H212" s="63"/>
      <c r="I212" s="89"/>
      <c r="J212" s="63"/>
      <c r="K212" s="95"/>
      <c r="L212" s="95"/>
      <c r="M212" s="64"/>
    </row>
    <row r="213" spans="2:13" ht="13.5" customHeight="1" x14ac:dyDescent="0.15">
      <c r="B213" s="178" t="s">
        <v>281</v>
      </c>
      <c r="C213" s="172"/>
      <c r="D213" s="173" t="s">
        <v>90</v>
      </c>
      <c r="E213" s="244"/>
      <c r="F213" s="245" t="s">
        <v>10</v>
      </c>
      <c r="G213" s="39">
        <v>17101</v>
      </c>
      <c r="H213" s="40">
        <v>6503</v>
      </c>
      <c r="I213" s="86">
        <v>99006</v>
      </c>
      <c r="J213" s="40">
        <v>37406</v>
      </c>
      <c r="K213" s="112">
        <v>45906</v>
      </c>
      <c r="L213" s="112">
        <v>89110</v>
      </c>
      <c r="M213" s="3">
        <v>228620</v>
      </c>
    </row>
    <row r="214" spans="2:13" ht="13.5" customHeight="1" x14ac:dyDescent="0.15">
      <c r="B214" s="160" t="s">
        <v>283</v>
      </c>
      <c r="C214" s="183"/>
      <c r="D214" s="169" t="s">
        <v>82</v>
      </c>
      <c r="E214" s="170"/>
      <c r="F214" s="243" t="s">
        <v>10</v>
      </c>
      <c r="G214" s="10">
        <f t="shared" ref="G214:M214" si="19">SUM(G212:G213)</f>
        <v>17101</v>
      </c>
      <c r="H214" s="42">
        <f t="shared" si="19"/>
        <v>6503</v>
      </c>
      <c r="I214" s="10">
        <f t="shared" si="19"/>
        <v>99006</v>
      </c>
      <c r="J214" s="42">
        <f t="shared" si="19"/>
        <v>37406</v>
      </c>
      <c r="K214" s="103">
        <f t="shared" si="19"/>
        <v>45906</v>
      </c>
      <c r="L214" s="59">
        <f t="shared" si="19"/>
        <v>89110</v>
      </c>
      <c r="M214" s="47">
        <f t="shared" si="19"/>
        <v>228620</v>
      </c>
    </row>
    <row r="215" spans="2:13" ht="13.5" customHeight="1" x14ac:dyDescent="0.15">
      <c r="B215" s="154" t="s">
        <v>210</v>
      </c>
      <c r="C215" s="172"/>
      <c r="D215" s="173" t="s">
        <v>91</v>
      </c>
      <c r="E215" s="244"/>
      <c r="F215" s="245" t="s">
        <v>10</v>
      </c>
      <c r="G215" s="43" t="s">
        <v>305</v>
      </c>
      <c r="H215" s="44" t="s">
        <v>305</v>
      </c>
      <c r="I215" s="79">
        <v>3000</v>
      </c>
      <c r="J215" s="44">
        <v>942</v>
      </c>
      <c r="K215" s="93" t="s">
        <v>305</v>
      </c>
      <c r="L215" s="93">
        <v>3000</v>
      </c>
      <c r="M215" s="3">
        <v>3000</v>
      </c>
    </row>
    <row r="216" spans="2:13" ht="13.5" customHeight="1" x14ac:dyDescent="0.15">
      <c r="B216" s="208" t="s">
        <v>208</v>
      </c>
      <c r="C216" s="155"/>
      <c r="D216" s="156" t="s">
        <v>221</v>
      </c>
      <c r="E216" s="157"/>
      <c r="F216" s="163" t="s">
        <v>10</v>
      </c>
      <c r="G216" s="2" t="s">
        <v>305</v>
      </c>
      <c r="H216" s="5" t="s">
        <v>305</v>
      </c>
      <c r="I216" s="77">
        <v>11200</v>
      </c>
      <c r="J216" s="5">
        <v>3592</v>
      </c>
      <c r="K216" s="6" t="s">
        <v>301</v>
      </c>
      <c r="L216" s="6" t="s">
        <v>310</v>
      </c>
      <c r="M216" s="1">
        <v>11200</v>
      </c>
    </row>
    <row r="217" spans="2:13" ht="13.5" customHeight="1" x14ac:dyDescent="0.15">
      <c r="B217" s="208"/>
      <c r="C217" s="155"/>
      <c r="D217" s="156" t="s">
        <v>214</v>
      </c>
      <c r="E217" s="157"/>
      <c r="F217" s="163" t="s">
        <v>10</v>
      </c>
      <c r="G217" s="2" t="s">
        <v>305</v>
      </c>
      <c r="H217" s="5" t="s">
        <v>305</v>
      </c>
      <c r="I217" s="77">
        <v>366</v>
      </c>
      <c r="J217" s="5">
        <v>2466</v>
      </c>
      <c r="K217" s="6" t="s">
        <v>305</v>
      </c>
      <c r="L217" s="6">
        <v>181</v>
      </c>
      <c r="M217" s="1">
        <v>1588</v>
      </c>
    </row>
    <row r="218" spans="2:13" ht="13.5" customHeight="1" x14ac:dyDescent="0.15">
      <c r="B218" s="160"/>
      <c r="C218" s="155"/>
      <c r="D218" s="156" t="s">
        <v>273</v>
      </c>
      <c r="E218" s="157"/>
      <c r="F218" s="158" t="s">
        <v>10</v>
      </c>
      <c r="G218" s="52">
        <v>8640</v>
      </c>
      <c r="H218" s="53">
        <v>2503</v>
      </c>
      <c r="I218" s="88">
        <v>12960</v>
      </c>
      <c r="J218" s="53">
        <v>3713</v>
      </c>
      <c r="K218" s="263" t="s">
        <v>305</v>
      </c>
      <c r="L218" s="263">
        <v>6912</v>
      </c>
      <c r="M218" s="1">
        <v>16163</v>
      </c>
    </row>
    <row r="219" spans="2:13" ht="13.5" customHeight="1" x14ac:dyDescent="0.15">
      <c r="B219" s="167" t="s">
        <v>106</v>
      </c>
      <c r="C219" s="183"/>
      <c r="D219" s="169" t="s">
        <v>82</v>
      </c>
      <c r="E219" s="170"/>
      <c r="F219" s="171" t="s">
        <v>10</v>
      </c>
      <c r="G219" s="65">
        <f t="shared" ref="G219:M219" si="20">SUM(G215:G218)</f>
        <v>8640</v>
      </c>
      <c r="H219" s="66">
        <f t="shared" si="20"/>
        <v>2503</v>
      </c>
      <c r="I219" s="65">
        <f>SUM(I215:I218)</f>
        <v>27526</v>
      </c>
      <c r="J219" s="66">
        <f>SUM(J215:J218)</f>
        <v>10713</v>
      </c>
      <c r="K219" s="120">
        <f t="shared" si="20"/>
        <v>0</v>
      </c>
      <c r="L219" s="15">
        <f t="shared" si="20"/>
        <v>10093</v>
      </c>
      <c r="M219" s="67">
        <f t="shared" si="20"/>
        <v>31951</v>
      </c>
    </row>
    <row r="220" spans="2:13" ht="13.5" customHeight="1" x14ac:dyDescent="0.15">
      <c r="B220" s="154" t="s">
        <v>211</v>
      </c>
      <c r="C220" s="211"/>
      <c r="D220" s="228"/>
      <c r="E220" s="275"/>
      <c r="F220" s="277"/>
      <c r="G220" s="50"/>
      <c r="H220" s="51"/>
      <c r="I220" s="78"/>
      <c r="J220" s="51"/>
      <c r="K220" s="110"/>
      <c r="L220" s="110"/>
      <c r="M220" s="64"/>
    </row>
    <row r="221" spans="2:13" ht="13.5" customHeight="1" x14ac:dyDescent="0.15">
      <c r="B221" s="208" t="s">
        <v>209</v>
      </c>
      <c r="C221" s="172"/>
      <c r="D221" s="173" t="s">
        <v>220</v>
      </c>
      <c r="E221" s="244"/>
      <c r="F221" s="175" t="s">
        <v>238</v>
      </c>
      <c r="G221" s="39">
        <v>2760</v>
      </c>
      <c r="H221" s="40">
        <v>901</v>
      </c>
      <c r="I221" s="86">
        <v>64275</v>
      </c>
      <c r="J221" s="40">
        <v>20929</v>
      </c>
      <c r="K221" s="112">
        <v>3404</v>
      </c>
      <c r="L221" s="112">
        <v>80063</v>
      </c>
      <c r="M221" s="3">
        <v>124867</v>
      </c>
    </row>
    <row r="222" spans="2:13" ht="13.5" customHeight="1" x14ac:dyDescent="0.15">
      <c r="B222" s="167"/>
      <c r="C222" s="168"/>
      <c r="D222" s="199" t="s">
        <v>82</v>
      </c>
      <c r="E222" s="200"/>
      <c r="F222" s="278" t="s">
        <v>10</v>
      </c>
      <c r="G222" s="15">
        <f t="shared" ref="G222:M222" si="21">SUM(G220:G221)</f>
        <v>2760</v>
      </c>
      <c r="H222" s="17">
        <f t="shared" si="21"/>
        <v>901</v>
      </c>
      <c r="I222" s="15">
        <f t="shared" si="21"/>
        <v>64275</v>
      </c>
      <c r="J222" s="17">
        <f t="shared" si="21"/>
        <v>20929</v>
      </c>
      <c r="K222" s="107">
        <f t="shared" si="21"/>
        <v>3404</v>
      </c>
      <c r="L222" s="15">
        <f t="shared" si="21"/>
        <v>80063</v>
      </c>
      <c r="M222" s="61">
        <f t="shared" si="21"/>
        <v>124867</v>
      </c>
    </row>
    <row r="223" spans="2:13" ht="13.5" customHeight="1" x14ac:dyDescent="0.15">
      <c r="B223" s="154" t="s">
        <v>23</v>
      </c>
      <c r="C223" s="211"/>
      <c r="D223" s="228"/>
      <c r="E223" s="275"/>
      <c r="F223" s="276"/>
      <c r="G223" s="50"/>
      <c r="H223" s="51"/>
      <c r="I223" s="78"/>
      <c r="J223" s="51"/>
      <c r="K223" s="110"/>
      <c r="L223" s="110"/>
      <c r="M223" s="64"/>
    </row>
    <row r="224" spans="2:13" ht="13.5" customHeight="1" x14ac:dyDescent="0.15">
      <c r="B224" s="208" t="s">
        <v>284</v>
      </c>
      <c r="C224" s="172"/>
      <c r="D224" s="173" t="s">
        <v>296</v>
      </c>
      <c r="E224" s="244"/>
      <c r="F224" s="245" t="s">
        <v>10</v>
      </c>
      <c r="G224" s="39" t="s">
        <v>305</v>
      </c>
      <c r="H224" s="40" t="s">
        <v>305</v>
      </c>
      <c r="I224" s="86">
        <v>2667</v>
      </c>
      <c r="J224" s="40">
        <v>1993</v>
      </c>
      <c r="K224" s="112"/>
      <c r="L224" s="112"/>
      <c r="M224" s="3"/>
    </row>
    <row r="225" spans="2:13" ht="13.5" customHeight="1" x14ac:dyDescent="0.15">
      <c r="B225" s="167"/>
      <c r="C225" s="183"/>
      <c r="D225" s="169" t="s">
        <v>82</v>
      </c>
      <c r="E225" s="170"/>
      <c r="F225" s="243" t="s">
        <v>10</v>
      </c>
      <c r="G225" s="19">
        <f>SUM(G223:G224)</f>
        <v>0</v>
      </c>
      <c r="H225" s="20">
        <f>SUM(H223:H224)</f>
        <v>0</v>
      </c>
      <c r="I225" s="19">
        <f>SUM(I223:I224)</f>
        <v>2667</v>
      </c>
      <c r="J225" s="20">
        <f>SUM(J223:J224)</f>
        <v>1993</v>
      </c>
      <c r="K225" s="120">
        <f>SUM(K223:K223)</f>
        <v>0</v>
      </c>
      <c r="L225" s="15">
        <f>SUM(L223:L223)</f>
        <v>0</v>
      </c>
      <c r="M225" s="19">
        <f>SUM(M223:M223)</f>
        <v>0</v>
      </c>
    </row>
    <row r="226" spans="2:13" ht="13.5" customHeight="1" x14ac:dyDescent="0.15">
      <c r="B226" s="208" t="s">
        <v>109</v>
      </c>
      <c r="C226" s="172"/>
      <c r="D226" s="173" t="s">
        <v>221</v>
      </c>
      <c r="E226" s="174"/>
      <c r="F226" s="175" t="s">
        <v>10</v>
      </c>
      <c r="G226" s="3" t="s">
        <v>305</v>
      </c>
      <c r="H226" s="12" t="s">
        <v>305</v>
      </c>
      <c r="I226" s="82">
        <v>141360</v>
      </c>
      <c r="J226" s="12">
        <v>157211</v>
      </c>
      <c r="K226" s="135">
        <v>45600</v>
      </c>
      <c r="L226" s="135">
        <v>228720</v>
      </c>
      <c r="M226" s="3">
        <v>571820</v>
      </c>
    </row>
    <row r="227" spans="2:13" ht="13.5" customHeight="1" x14ac:dyDescent="0.15">
      <c r="B227" s="160" t="s">
        <v>149</v>
      </c>
      <c r="C227" s="172"/>
      <c r="D227" s="173" t="s">
        <v>146</v>
      </c>
      <c r="E227" s="174"/>
      <c r="F227" s="175" t="s">
        <v>10</v>
      </c>
      <c r="G227" s="3"/>
      <c r="H227" s="12"/>
      <c r="I227" s="82"/>
      <c r="J227" s="12"/>
      <c r="K227" s="135" t="s">
        <v>305</v>
      </c>
      <c r="L227" s="135">
        <v>190</v>
      </c>
      <c r="M227" s="3">
        <v>950</v>
      </c>
    </row>
    <row r="228" spans="2:13" ht="13.5" customHeight="1" x14ac:dyDescent="0.15">
      <c r="B228" s="160"/>
      <c r="C228" s="172"/>
      <c r="D228" s="173" t="s">
        <v>135</v>
      </c>
      <c r="E228" s="174"/>
      <c r="F228" s="175" t="s">
        <v>249</v>
      </c>
      <c r="G228" s="3"/>
      <c r="H228" s="12"/>
      <c r="I228" s="82"/>
      <c r="J228" s="12"/>
      <c r="K228" s="135">
        <v>80000</v>
      </c>
      <c r="L228" s="135">
        <v>248840</v>
      </c>
      <c r="M228" s="3">
        <v>356140</v>
      </c>
    </row>
    <row r="229" spans="2:13" ht="13.5" customHeight="1" x14ac:dyDescent="0.15">
      <c r="B229" s="160"/>
      <c r="C229" s="155"/>
      <c r="D229" s="156" t="s">
        <v>218</v>
      </c>
      <c r="E229" s="165"/>
      <c r="F229" s="163" t="s">
        <v>10</v>
      </c>
      <c r="G229" s="1">
        <v>30400</v>
      </c>
      <c r="H229" s="7">
        <v>31952</v>
      </c>
      <c r="I229" s="9">
        <v>242790</v>
      </c>
      <c r="J229" s="7">
        <v>207473</v>
      </c>
      <c r="K229" s="8">
        <v>70660</v>
      </c>
      <c r="L229" s="8">
        <v>348370</v>
      </c>
      <c r="M229" s="1">
        <v>514860</v>
      </c>
    </row>
    <row r="230" spans="2:13" ht="13.5" customHeight="1" x14ac:dyDescent="0.15">
      <c r="B230" s="160"/>
      <c r="C230" s="155"/>
      <c r="D230" s="156" t="s">
        <v>285</v>
      </c>
      <c r="E230" s="165"/>
      <c r="F230" s="163" t="s">
        <v>10</v>
      </c>
      <c r="G230" s="1"/>
      <c r="H230" s="7"/>
      <c r="I230" s="9"/>
      <c r="J230" s="7"/>
      <c r="K230" s="8">
        <v>18500</v>
      </c>
      <c r="L230" s="8">
        <v>18500</v>
      </c>
      <c r="M230" s="8">
        <v>18500</v>
      </c>
    </row>
    <row r="231" spans="2:13" ht="13.5" customHeight="1" x14ac:dyDescent="0.15">
      <c r="B231" s="160"/>
      <c r="C231" s="155"/>
      <c r="D231" s="156" t="s">
        <v>316</v>
      </c>
      <c r="E231" s="165"/>
      <c r="F231" s="163" t="s">
        <v>10</v>
      </c>
      <c r="G231" s="13" t="s">
        <v>305</v>
      </c>
      <c r="H231" s="14" t="s">
        <v>305</v>
      </c>
      <c r="I231" s="83">
        <v>7600</v>
      </c>
      <c r="J231" s="14">
        <v>11510</v>
      </c>
      <c r="K231" s="92"/>
      <c r="L231" s="92"/>
      <c r="M231" s="8"/>
    </row>
    <row r="232" spans="2:13" ht="13.5" customHeight="1" x14ac:dyDescent="0.15">
      <c r="B232" s="160"/>
      <c r="C232" s="155"/>
      <c r="D232" s="156" t="s">
        <v>279</v>
      </c>
      <c r="E232" s="165"/>
      <c r="F232" s="163" t="s">
        <v>10</v>
      </c>
      <c r="G232" s="13">
        <v>790</v>
      </c>
      <c r="H232" s="14">
        <v>4686</v>
      </c>
      <c r="I232" s="83">
        <v>12593</v>
      </c>
      <c r="J232" s="14">
        <v>27554</v>
      </c>
      <c r="K232" s="92">
        <v>660</v>
      </c>
      <c r="L232" s="92">
        <v>342672</v>
      </c>
      <c r="M232" s="8">
        <v>353933</v>
      </c>
    </row>
    <row r="233" spans="2:13" ht="13.5" customHeight="1" x14ac:dyDescent="0.15">
      <c r="B233" s="160"/>
      <c r="C233" s="155"/>
      <c r="D233" s="156" t="s">
        <v>219</v>
      </c>
      <c r="E233" s="165"/>
      <c r="F233" s="163" t="s">
        <v>249</v>
      </c>
      <c r="G233" s="1" t="s">
        <v>305</v>
      </c>
      <c r="H233" s="7" t="s">
        <v>305</v>
      </c>
      <c r="I233" s="9">
        <v>3040</v>
      </c>
      <c r="J233" s="7">
        <v>10144</v>
      </c>
      <c r="K233" s="8" t="s">
        <v>301</v>
      </c>
      <c r="L233" s="8" t="s">
        <v>310</v>
      </c>
      <c r="M233" s="1">
        <v>190</v>
      </c>
    </row>
    <row r="234" spans="2:13" ht="13.5" customHeight="1" x14ac:dyDescent="0.15">
      <c r="B234" s="160"/>
      <c r="C234" s="155"/>
      <c r="D234" s="156" t="s">
        <v>103</v>
      </c>
      <c r="E234" s="165"/>
      <c r="F234" s="163" t="s">
        <v>10</v>
      </c>
      <c r="G234" s="1" t="s">
        <v>305</v>
      </c>
      <c r="H234" s="7" t="s">
        <v>305</v>
      </c>
      <c r="I234" s="9">
        <v>55</v>
      </c>
      <c r="J234" s="7">
        <v>513</v>
      </c>
      <c r="K234" s="8">
        <v>54</v>
      </c>
      <c r="L234" s="8">
        <v>54</v>
      </c>
      <c r="M234" s="1">
        <v>321</v>
      </c>
    </row>
    <row r="235" spans="2:13" ht="13.5" customHeight="1" x14ac:dyDescent="0.15">
      <c r="B235" s="160"/>
      <c r="C235" s="172"/>
      <c r="D235" s="156" t="s">
        <v>265</v>
      </c>
      <c r="E235" s="174"/>
      <c r="F235" s="163" t="s">
        <v>10</v>
      </c>
      <c r="G235" s="1" t="s">
        <v>305</v>
      </c>
      <c r="H235" s="7" t="s">
        <v>305</v>
      </c>
      <c r="I235" s="9">
        <v>46400</v>
      </c>
      <c r="J235" s="7">
        <v>46826</v>
      </c>
      <c r="K235" s="8" t="s">
        <v>305</v>
      </c>
      <c r="L235" s="135">
        <v>62400</v>
      </c>
      <c r="M235" s="3">
        <v>109274</v>
      </c>
    </row>
    <row r="236" spans="2:13" ht="13.5" customHeight="1" x14ac:dyDescent="0.15">
      <c r="B236" s="160"/>
      <c r="C236" s="172"/>
      <c r="D236" s="156" t="s">
        <v>317</v>
      </c>
      <c r="E236" s="174"/>
      <c r="F236" s="163" t="s">
        <v>10</v>
      </c>
      <c r="G236" s="1">
        <v>214620</v>
      </c>
      <c r="H236" s="7">
        <v>52430</v>
      </c>
      <c r="I236" s="9">
        <v>320280</v>
      </c>
      <c r="J236" s="7">
        <v>76282</v>
      </c>
      <c r="K236" s="8"/>
      <c r="L236" s="135"/>
      <c r="M236" s="3"/>
    </row>
    <row r="237" spans="2:13" ht="13.5" customHeight="1" x14ac:dyDescent="0.15">
      <c r="B237" s="160"/>
      <c r="C237" s="172"/>
      <c r="D237" s="156" t="s">
        <v>267</v>
      </c>
      <c r="E237" s="174"/>
      <c r="F237" s="163" t="s">
        <v>10</v>
      </c>
      <c r="G237" s="1">
        <v>44160</v>
      </c>
      <c r="H237" s="7">
        <v>18189</v>
      </c>
      <c r="I237" s="9">
        <v>88320</v>
      </c>
      <c r="J237" s="7">
        <v>33590</v>
      </c>
      <c r="K237" s="8">
        <v>22080</v>
      </c>
      <c r="L237" s="135">
        <v>444360</v>
      </c>
      <c r="M237" s="3">
        <v>624680</v>
      </c>
    </row>
    <row r="238" spans="2:13" ht="13.5" customHeight="1" x14ac:dyDescent="0.15">
      <c r="B238" s="160"/>
      <c r="C238" s="172"/>
      <c r="D238" s="156" t="s">
        <v>319</v>
      </c>
      <c r="E238" s="174"/>
      <c r="F238" s="163" t="s">
        <v>10</v>
      </c>
      <c r="G238" s="1">
        <v>162440</v>
      </c>
      <c r="H238" s="7">
        <v>32739</v>
      </c>
      <c r="I238" s="9">
        <v>301820</v>
      </c>
      <c r="J238" s="7">
        <v>60702</v>
      </c>
      <c r="K238" s="8"/>
      <c r="L238" s="135"/>
      <c r="M238" s="3"/>
    </row>
    <row r="239" spans="2:13" ht="13.5" customHeight="1" x14ac:dyDescent="0.15">
      <c r="B239" s="160"/>
      <c r="C239" s="155"/>
      <c r="D239" s="156" t="s">
        <v>223</v>
      </c>
      <c r="E239" s="165"/>
      <c r="F239" s="163" t="s">
        <v>10</v>
      </c>
      <c r="G239" s="1" t="s">
        <v>305</v>
      </c>
      <c r="H239" s="7" t="s">
        <v>305</v>
      </c>
      <c r="I239" s="9">
        <v>15306</v>
      </c>
      <c r="J239" s="7">
        <v>61037</v>
      </c>
      <c r="K239" s="8">
        <v>4040</v>
      </c>
      <c r="L239" s="8">
        <v>12251</v>
      </c>
      <c r="M239" s="1">
        <v>38217</v>
      </c>
    </row>
    <row r="240" spans="2:13" ht="13.5" customHeight="1" x14ac:dyDescent="0.15">
      <c r="B240" s="160"/>
      <c r="C240" s="155"/>
      <c r="D240" s="156" t="s">
        <v>94</v>
      </c>
      <c r="E240" s="165"/>
      <c r="F240" s="163" t="s">
        <v>10</v>
      </c>
      <c r="G240" s="13">
        <v>5381</v>
      </c>
      <c r="H240" s="14">
        <v>30654</v>
      </c>
      <c r="I240" s="83">
        <v>325651</v>
      </c>
      <c r="J240" s="7">
        <v>393004</v>
      </c>
      <c r="K240" s="92">
        <v>198862</v>
      </c>
      <c r="L240" s="92">
        <v>613414</v>
      </c>
      <c r="M240" s="8">
        <v>909740</v>
      </c>
    </row>
    <row r="241" spans="2:13" ht="13.5" customHeight="1" x14ac:dyDescent="0.15">
      <c r="B241" s="160"/>
      <c r="C241" s="155"/>
      <c r="D241" s="156" t="s">
        <v>308</v>
      </c>
      <c r="E241" s="165"/>
      <c r="F241" s="163" t="s">
        <v>10</v>
      </c>
      <c r="G241" s="13" t="s">
        <v>305</v>
      </c>
      <c r="H241" s="14" t="s">
        <v>305</v>
      </c>
      <c r="I241" s="83">
        <v>483790</v>
      </c>
      <c r="J241" s="14">
        <v>257483</v>
      </c>
      <c r="K241" s="92"/>
      <c r="L241" s="92"/>
      <c r="M241" s="8"/>
    </row>
    <row r="242" spans="2:13" ht="13.5" customHeight="1" x14ac:dyDescent="0.15">
      <c r="B242" s="160"/>
      <c r="C242" s="155"/>
      <c r="D242" s="156" t="s">
        <v>286</v>
      </c>
      <c r="E242" s="165"/>
      <c r="F242" s="163" t="s">
        <v>10</v>
      </c>
      <c r="G242" s="13" t="s">
        <v>305</v>
      </c>
      <c r="H242" s="14" t="s">
        <v>305</v>
      </c>
      <c r="I242" s="83">
        <v>625520</v>
      </c>
      <c r="J242" s="14">
        <v>479734</v>
      </c>
      <c r="K242" s="92" t="s">
        <v>305</v>
      </c>
      <c r="L242" s="92">
        <v>5320</v>
      </c>
      <c r="M242" s="8">
        <v>116420</v>
      </c>
    </row>
    <row r="243" spans="2:13" ht="13.5" customHeight="1" x14ac:dyDescent="0.15">
      <c r="B243" s="160"/>
      <c r="C243" s="155"/>
      <c r="D243" s="156" t="s">
        <v>132</v>
      </c>
      <c r="E243" s="165"/>
      <c r="F243" s="163" t="s">
        <v>10</v>
      </c>
      <c r="G243" s="13">
        <v>774400</v>
      </c>
      <c r="H243" s="14">
        <v>176146</v>
      </c>
      <c r="I243" s="83">
        <v>7593800</v>
      </c>
      <c r="J243" s="14">
        <v>1667241</v>
      </c>
      <c r="K243" s="92">
        <v>1166300</v>
      </c>
      <c r="L243" s="92">
        <v>5734900</v>
      </c>
      <c r="M243" s="8">
        <v>13322300</v>
      </c>
    </row>
    <row r="244" spans="2:13" ht="13.5" customHeight="1" x14ac:dyDescent="0.15">
      <c r="B244" s="160"/>
      <c r="C244" s="155"/>
      <c r="D244" s="156" t="s">
        <v>239</v>
      </c>
      <c r="E244" s="165"/>
      <c r="F244" s="163" t="s">
        <v>10</v>
      </c>
      <c r="G244" s="1"/>
      <c r="H244" s="7"/>
      <c r="I244" s="9"/>
      <c r="J244" s="7"/>
      <c r="K244" s="8" t="s">
        <v>301</v>
      </c>
      <c r="L244" s="8" t="s">
        <v>310</v>
      </c>
      <c r="M244" s="8">
        <v>21460</v>
      </c>
    </row>
    <row r="245" spans="2:13" ht="13.5" customHeight="1" x14ac:dyDescent="0.15">
      <c r="B245" s="160"/>
      <c r="C245" s="155"/>
      <c r="D245" s="156" t="s">
        <v>287</v>
      </c>
      <c r="E245" s="165"/>
      <c r="F245" s="163" t="s">
        <v>10</v>
      </c>
      <c r="G245" s="43">
        <v>3200</v>
      </c>
      <c r="H245" s="44">
        <v>9460</v>
      </c>
      <c r="I245" s="79">
        <v>3200</v>
      </c>
      <c r="J245" s="44">
        <v>9460</v>
      </c>
      <c r="K245" s="93" t="s">
        <v>305</v>
      </c>
      <c r="L245" s="93">
        <v>181600</v>
      </c>
      <c r="M245" s="3">
        <v>182400</v>
      </c>
    </row>
    <row r="246" spans="2:13" ht="13.5" customHeight="1" x14ac:dyDescent="0.15">
      <c r="B246" s="160"/>
      <c r="C246" s="155"/>
      <c r="D246" s="156" t="s">
        <v>272</v>
      </c>
      <c r="E246" s="165"/>
      <c r="F246" s="163" t="s">
        <v>10</v>
      </c>
      <c r="G246" s="1" t="s">
        <v>305</v>
      </c>
      <c r="H246" s="7" t="s">
        <v>305</v>
      </c>
      <c r="I246" s="9">
        <v>41598</v>
      </c>
      <c r="J246" s="7">
        <v>45518</v>
      </c>
      <c r="K246" s="8" t="s">
        <v>301</v>
      </c>
      <c r="L246" s="8" t="s">
        <v>310</v>
      </c>
      <c r="M246" s="1">
        <v>20474</v>
      </c>
    </row>
    <row r="247" spans="2:13" ht="13.5" customHeight="1" x14ac:dyDescent="0.15">
      <c r="B247" s="160"/>
      <c r="C247" s="155"/>
      <c r="D247" s="156" t="s">
        <v>288</v>
      </c>
      <c r="E247" s="165"/>
      <c r="F247" s="163" t="s">
        <v>10</v>
      </c>
      <c r="G247" s="1"/>
      <c r="H247" s="7"/>
      <c r="I247" s="9"/>
      <c r="J247" s="7"/>
      <c r="K247" s="8">
        <v>21780</v>
      </c>
      <c r="L247" s="8">
        <v>21780</v>
      </c>
      <c r="M247" s="1">
        <v>21780</v>
      </c>
    </row>
    <row r="248" spans="2:13" ht="13.5" customHeight="1" x14ac:dyDescent="0.15">
      <c r="B248" s="160"/>
      <c r="C248" s="155"/>
      <c r="D248" s="156" t="s">
        <v>289</v>
      </c>
      <c r="E248" s="165"/>
      <c r="F248" s="163" t="s">
        <v>10</v>
      </c>
      <c r="G248" s="1" t="s">
        <v>305</v>
      </c>
      <c r="H248" s="7" t="s">
        <v>305</v>
      </c>
      <c r="I248" s="9">
        <v>19191</v>
      </c>
      <c r="J248" s="7">
        <v>7180</v>
      </c>
      <c r="K248" s="8" t="s">
        <v>305</v>
      </c>
      <c r="L248" s="8">
        <v>19235</v>
      </c>
      <c r="M248" s="8">
        <v>38510</v>
      </c>
    </row>
    <row r="249" spans="2:13" ht="13.5" customHeight="1" x14ac:dyDescent="0.15">
      <c r="B249" s="227"/>
      <c r="C249" s="183"/>
      <c r="D249" s="169" t="s">
        <v>82</v>
      </c>
      <c r="E249" s="170"/>
      <c r="F249" s="184" t="s">
        <v>10</v>
      </c>
      <c r="G249" s="65">
        <f>SUM(G226:G248)</f>
        <v>1235391</v>
      </c>
      <c r="H249" s="66">
        <f>SUM(H226:H248)</f>
        <v>356256</v>
      </c>
      <c r="I249" s="65">
        <f>SUM(I226:I248)</f>
        <v>10272314</v>
      </c>
      <c r="J249" s="66">
        <f>SUM(J226:J248)</f>
        <v>3552462</v>
      </c>
      <c r="K249" s="120">
        <f t="shared" ref="K249:M249" si="22">SUM(K226:K248)</f>
        <v>1628536</v>
      </c>
      <c r="L249" s="15">
        <f t="shared" si="22"/>
        <v>8282606</v>
      </c>
      <c r="M249" s="65">
        <f t="shared" si="22"/>
        <v>17221969</v>
      </c>
    </row>
    <row r="250" spans="2:13" ht="13.5" customHeight="1" x14ac:dyDescent="0.15">
      <c r="B250" s="208" t="s">
        <v>113</v>
      </c>
      <c r="C250" s="211"/>
      <c r="D250" s="228"/>
      <c r="E250" s="281"/>
      <c r="F250" s="277" t="s">
        <v>10</v>
      </c>
      <c r="G250" s="64"/>
      <c r="H250" s="69"/>
      <c r="I250" s="126"/>
      <c r="J250" s="63"/>
      <c r="K250" s="64"/>
      <c r="L250" s="64"/>
      <c r="M250" s="64"/>
    </row>
    <row r="251" spans="2:13" ht="13.5" customHeight="1" x14ac:dyDescent="0.15">
      <c r="B251" s="208" t="s">
        <v>226</v>
      </c>
      <c r="C251" s="172"/>
      <c r="D251" s="173" t="s">
        <v>297</v>
      </c>
      <c r="E251" s="174"/>
      <c r="F251" s="175" t="s">
        <v>10</v>
      </c>
      <c r="G251" s="3" t="s">
        <v>305</v>
      </c>
      <c r="H251" s="12" t="s">
        <v>305</v>
      </c>
      <c r="I251" s="282">
        <v>190</v>
      </c>
      <c r="J251" s="44">
        <v>284</v>
      </c>
      <c r="K251" s="3"/>
      <c r="L251" s="3"/>
      <c r="M251" s="3"/>
    </row>
    <row r="252" spans="2:13" ht="13.5" customHeight="1" x14ac:dyDescent="0.15">
      <c r="B252" s="227"/>
      <c r="C252" s="183"/>
      <c r="D252" s="169" t="s">
        <v>82</v>
      </c>
      <c r="E252" s="170"/>
      <c r="F252" s="184" t="s">
        <v>10</v>
      </c>
      <c r="G252" s="67">
        <f>SUM(G250:G251)</f>
        <v>0</v>
      </c>
      <c r="H252" s="70">
        <f>SUM(H250:H251)</f>
        <v>0</v>
      </c>
      <c r="I252" s="67">
        <f>SUM(I250:I251)</f>
        <v>190</v>
      </c>
      <c r="J252" s="70">
        <f>SUM(J250:J251)</f>
        <v>284</v>
      </c>
      <c r="K252" s="106">
        <f>SUM(K250:K251)</f>
        <v>0</v>
      </c>
      <c r="L252" s="106">
        <v>0</v>
      </c>
      <c r="M252" s="65">
        <f>SUM(M250:M251)</f>
        <v>0</v>
      </c>
    </row>
    <row r="253" spans="2:13" ht="13.5" customHeight="1" x14ac:dyDescent="0.15">
      <c r="B253" s="154" t="s">
        <v>114</v>
      </c>
      <c r="C253" s="172"/>
      <c r="D253" s="173" t="s">
        <v>84</v>
      </c>
      <c r="E253" s="174"/>
      <c r="F253" s="175" t="s">
        <v>10</v>
      </c>
      <c r="G253" s="3">
        <v>2777793</v>
      </c>
      <c r="H253" s="12">
        <v>557424</v>
      </c>
      <c r="I253" s="82">
        <v>12451348</v>
      </c>
      <c r="J253" s="12">
        <v>2388071</v>
      </c>
      <c r="K253" s="135">
        <v>2826134</v>
      </c>
      <c r="L253" s="135">
        <v>11877035</v>
      </c>
      <c r="M253" s="3">
        <v>23584484</v>
      </c>
    </row>
    <row r="254" spans="2:13" ht="13.5" customHeight="1" x14ac:dyDescent="0.15">
      <c r="B254" s="208" t="s">
        <v>227</v>
      </c>
      <c r="C254" s="178"/>
      <c r="D254" s="195" t="s">
        <v>140</v>
      </c>
      <c r="E254" s="196"/>
      <c r="F254" s="218" t="s">
        <v>10</v>
      </c>
      <c r="G254" s="16">
        <v>1141284</v>
      </c>
      <c r="H254" s="283">
        <v>227922</v>
      </c>
      <c r="I254" s="284">
        <v>5155071</v>
      </c>
      <c r="J254" s="283">
        <v>971425</v>
      </c>
      <c r="K254" s="191">
        <v>1236688</v>
      </c>
      <c r="L254" s="191">
        <v>4832774</v>
      </c>
      <c r="M254" s="16">
        <v>9600031</v>
      </c>
    </row>
    <row r="255" spans="2:13" ht="13.5" customHeight="1" x14ac:dyDescent="0.15">
      <c r="B255" s="208"/>
      <c r="C255" s="155"/>
      <c r="D255" s="156" t="s">
        <v>212</v>
      </c>
      <c r="E255" s="165"/>
      <c r="F255" s="163" t="s">
        <v>10</v>
      </c>
      <c r="G255" s="1" t="s">
        <v>305</v>
      </c>
      <c r="H255" s="7" t="s">
        <v>305</v>
      </c>
      <c r="I255" s="9">
        <v>1080</v>
      </c>
      <c r="J255" s="7">
        <v>568</v>
      </c>
      <c r="K255" s="8" t="s">
        <v>301</v>
      </c>
      <c r="L255" s="8" t="s">
        <v>310</v>
      </c>
      <c r="M255" s="1">
        <v>1080</v>
      </c>
    </row>
    <row r="256" spans="2:13" ht="13.5" customHeight="1" x14ac:dyDescent="0.15">
      <c r="B256" s="227"/>
      <c r="C256" s="183"/>
      <c r="D256" s="169" t="s">
        <v>82</v>
      </c>
      <c r="E256" s="170"/>
      <c r="F256" s="207" t="s">
        <v>10</v>
      </c>
      <c r="G256" s="19">
        <f>SUM(G253:G255)</f>
        <v>3919077</v>
      </c>
      <c r="H256" s="20">
        <f>SUM(H253:H255)</f>
        <v>785346</v>
      </c>
      <c r="I256" s="19">
        <f>SUM(I253:I255)</f>
        <v>17607499</v>
      </c>
      <c r="J256" s="20">
        <f>SUM(J253:J255)</f>
        <v>3360064</v>
      </c>
      <c r="K256" s="120">
        <f t="shared" ref="K256:M256" si="23">SUM(K253:K255)</f>
        <v>4062822</v>
      </c>
      <c r="L256" s="15">
        <f t="shared" si="23"/>
        <v>16709809</v>
      </c>
      <c r="M256" s="19">
        <f t="shared" si="23"/>
        <v>33185595</v>
      </c>
    </row>
    <row r="257" spans="2:13" ht="13.5" customHeight="1" x14ac:dyDescent="0.15">
      <c r="B257" s="154" t="s">
        <v>241</v>
      </c>
      <c r="C257" s="189"/>
      <c r="D257" s="212" t="s">
        <v>102</v>
      </c>
      <c r="E257" s="285"/>
      <c r="F257" s="214" t="s">
        <v>10</v>
      </c>
      <c r="G257" s="18">
        <v>197588</v>
      </c>
      <c r="H257" s="226">
        <v>101336</v>
      </c>
      <c r="I257" s="202">
        <v>395018</v>
      </c>
      <c r="J257" s="226">
        <v>199652</v>
      </c>
      <c r="K257" s="215" t="s">
        <v>305</v>
      </c>
      <c r="L257" s="215">
        <v>197774</v>
      </c>
      <c r="M257" s="18">
        <v>650228</v>
      </c>
    </row>
    <row r="258" spans="2:13" ht="13.5" customHeight="1" x14ac:dyDescent="0.15">
      <c r="B258" s="208" t="s">
        <v>26</v>
      </c>
      <c r="C258" s="155"/>
      <c r="D258" s="156" t="s">
        <v>206</v>
      </c>
      <c r="E258" s="165"/>
      <c r="F258" s="163" t="s">
        <v>10</v>
      </c>
      <c r="G258" s="1">
        <v>40665594</v>
      </c>
      <c r="H258" s="7">
        <v>8235707</v>
      </c>
      <c r="I258" s="9">
        <v>269584932</v>
      </c>
      <c r="J258" s="7">
        <v>50774164</v>
      </c>
      <c r="K258" s="8">
        <v>51245567</v>
      </c>
      <c r="L258" s="8">
        <v>266541943</v>
      </c>
      <c r="M258" s="1">
        <v>544533554</v>
      </c>
    </row>
    <row r="259" spans="2:13" ht="13.5" customHeight="1" x14ac:dyDescent="0.15">
      <c r="B259" s="160"/>
      <c r="C259" s="155"/>
      <c r="D259" s="156" t="s">
        <v>140</v>
      </c>
      <c r="E259" s="165"/>
      <c r="F259" s="163" t="s">
        <v>10</v>
      </c>
      <c r="G259" s="1">
        <v>7260846</v>
      </c>
      <c r="H259" s="7">
        <v>1563183</v>
      </c>
      <c r="I259" s="9">
        <v>33371531</v>
      </c>
      <c r="J259" s="7">
        <v>6769814</v>
      </c>
      <c r="K259" s="8">
        <v>6851270</v>
      </c>
      <c r="L259" s="8">
        <v>32897914</v>
      </c>
      <c r="M259" s="8">
        <v>69575245</v>
      </c>
    </row>
    <row r="260" spans="2:13" ht="13.5" customHeight="1" x14ac:dyDescent="0.15">
      <c r="B260" s="160"/>
      <c r="C260" s="155"/>
      <c r="D260" s="156" t="s">
        <v>271</v>
      </c>
      <c r="E260" s="165"/>
      <c r="F260" s="163" t="s">
        <v>10</v>
      </c>
      <c r="G260" s="1" t="s">
        <v>305</v>
      </c>
      <c r="H260" s="7" t="s">
        <v>305</v>
      </c>
      <c r="I260" s="9">
        <v>140220</v>
      </c>
      <c r="J260" s="7">
        <v>44905</v>
      </c>
      <c r="K260" s="8">
        <v>12600</v>
      </c>
      <c r="L260" s="8">
        <v>236514</v>
      </c>
      <c r="M260" s="8">
        <v>523382</v>
      </c>
    </row>
    <row r="261" spans="2:13" ht="13.5" customHeight="1" x14ac:dyDescent="0.15">
      <c r="B261" s="160"/>
      <c r="C261" s="155"/>
      <c r="D261" s="156" t="s">
        <v>242</v>
      </c>
      <c r="E261" s="165"/>
      <c r="F261" s="163" t="s">
        <v>10</v>
      </c>
      <c r="G261" s="1"/>
      <c r="H261" s="7"/>
      <c r="I261" s="9"/>
      <c r="J261" s="7"/>
      <c r="K261" s="8" t="s">
        <v>305</v>
      </c>
      <c r="L261" s="8">
        <v>2900</v>
      </c>
      <c r="M261" s="8">
        <v>7100</v>
      </c>
    </row>
    <row r="262" spans="2:13" s="138" customFormat="1" ht="13.5" customHeight="1" x14ac:dyDescent="0.15">
      <c r="B262" s="227"/>
      <c r="C262" s="168"/>
      <c r="D262" s="199" t="s">
        <v>100</v>
      </c>
      <c r="E262" s="200"/>
      <c r="F262" s="201" t="s">
        <v>10</v>
      </c>
      <c r="G262" s="15">
        <f>SUM(G257:G261)</f>
        <v>48124028</v>
      </c>
      <c r="H262" s="17">
        <f>SUM(H257:H261)</f>
        <v>9900226</v>
      </c>
      <c r="I262" s="15">
        <f>SUM(I257:I261)</f>
        <v>303491701</v>
      </c>
      <c r="J262" s="17">
        <f>SUM(J257:J261)</f>
        <v>57788535</v>
      </c>
      <c r="K262" s="107">
        <f t="shared" ref="K262:M262" si="24">SUM(K257:K261)</f>
        <v>58109437</v>
      </c>
      <c r="L262" s="15">
        <f t="shared" si="24"/>
        <v>299877045</v>
      </c>
      <c r="M262" s="15">
        <f t="shared" si="24"/>
        <v>615289509</v>
      </c>
    </row>
    <row r="263" spans="2:13" s="138" customFormat="1" ht="13.5" customHeight="1" x14ac:dyDescent="0.15">
      <c r="B263" s="279"/>
      <c r="C263" s="194"/>
      <c r="D263" s="345"/>
      <c r="E263" s="261"/>
      <c r="F263" s="280"/>
      <c r="G263" s="68"/>
      <c r="H263" s="68"/>
      <c r="I263" s="68"/>
      <c r="J263" s="68"/>
      <c r="K263" s="68"/>
      <c r="L263" s="68"/>
      <c r="M263" s="68"/>
    </row>
    <row r="264" spans="2:13" s="138" customFormat="1" ht="13.5" customHeight="1" x14ac:dyDescent="0.15">
      <c r="B264" s="348"/>
      <c r="C264" s="194"/>
      <c r="D264" s="345"/>
      <c r="E264" s="170"/>
      <c r="F264" s="349"/>
      <c r="G264" s="347"/>
      <c r="H264" s="347"/>
      <c r="I264" s="347"/>
      <c r="J264" s="347"/>
      <c r="K264" s="347"/>
      <c r="L264" s="347"/>
      <c r="M264" s="347"/>
    </row>
    <row r="265" spans="2:13" ht="13.5" customHeight="1" x14ac:dyDescent="0.15">
      <c r="B265" s="142" t="s">
        <v>15</v>
      </c>
      <c r="C265" s="143"/>
      <c r="D265" s="381" t="s">
        <v>96</v>
      </c>
      <c r="E265" s="144"/>
      <c r="F265" s="378" t="s">
        <v>81</v>
      </c>
      <c r="G265" s="356" t="s">
        <v>321</v>
      </c>
      <c r="H265" s="380"/>
      <c r="I265" s="351" t="s">
        <v>322</v>
      </c>
      <c r="J265" s="352"/>
      <c r="K265" s="368" t="s">
        <v>258</v>
      </c>
      <c r="L265" s="368"/>
      <c r="M265" s="369"/>
    </row>
    <row r="266" spans="2:13" ht="13.5" customHeight="1" x14ac:dyDescent="0.15">
      <c r="B266" s="147" t="s">
        <v>78</v>
      </c>
      <c r="C266" s="148"/>
      <c r="D266" s="385"/>
      <c r="E266" s="149"/>
      <c r="F266" s="379"/>
      <c r="G266" s="150" t="s">
        <v>79</v>
      </c>
      <c r="H266" s="151" t="s">
        <v>80</v>
      </c>
      <c r="I266" s="152" t="s">
        <v>302</v>
      </c>
      <c r="J266" s="153" t="s">
        <v>303</v>
      </c>
      <c r="K266" s="146" t="s">
        <v>323</v>
      </c>
      <c r="L266" s="150" t="s">
        <v>324</v>
      </c>
      <c r="M266" s="150" t="s">
        <v>222</v>
      </c>
    </row>
    <row r="267" spans="2:13" ht="13.5" customHeight="1" x14ac:dyDescent="0.15">
      <c r="B267" s="154" t="s">
        <v>115</v>
      </c>
      <c r="C267" s="189"/>
      <c r="D267" s="212" t="s">
        <v>135</v>
      </c>
      <c r="E267" s="257"/>
      <c r="F267" s="214" t="s">
        <v>10</v>
      </c>
      <c r="G267" s="1" t="s">
        <v>305</v>
      </c>
      <c r="H267" s="7" t="s">
        <v>305</v>
      </c>
      <c r="I267" s="9">
        <v>4558</v>
      </c>
      <c r="J267" s="7">
        <v>5656</v>
      </c>
      <c r="K267" s="8" t="s">
        <v>305</v>
      </c>
      <c r="L267" s="135">
        <v>4920</v>
      </c>
      <c r="M267" s="18">
        <v>9038</v>
      </c>
    </row>
    <row r="268" spans="2:13" ht="13.5" customHeight="1" x14ac:dyDescent="0.15">
      <c r="B268" s="208" t="s">
        <v>105</v>
      </c>
      <c r="C268" s="155"/>
      <c r="D268" s="156" t="s">
        <v>218</v>
      </c>
      <c r="E268" s="181"/>
      <c r="F268" s="163" t="s">
        <v>10</v>
      </c>
      <c r="G268" s="1" t="s">
        <v>305</v>
      </c>
      <c r="H268" s="7" t="s">
        <v>305</v>
      </c>
      <c r="I268" s="9">
        <v>8498</v>
      </c>
      <c r="J268" s="7">
        <v>18149</v>
      </c>
      <c r="K268" s="8">
        <v>2689</v>
      </c>
      <c r="L268" s="8">
        <v>12125</v>
      </c>
      <c r="M268" s="1">
        <v>21155</v>
      </c>
    </row>
    <row r="269" spans="2:13" ht="13.5" customHeight="1" x14ac:dyDescent="0.15">
      <c r="B269" s="208"/>
      <c r="C269" s="155"/>
      <c r="D269" s="156" t="s">
        <v>104</v>
      </c>
      <c r="E269" s="181"/>
      <c r="F269" s="163" t="s">
        <v>10</v>
      </c>
      <c r="G269" s="1" t="s">
        <v>305</v>
      </c>
      <c r="H269" s="7" t="s">
        <v>305</v>
      </c>
      <c r="I269" s="9">
        <v>40906</v>
      </c>
      <c r="J269" s="7">
        <v>40275</v>
      </c>
      <c r="K269" s="8" t="s">
        <v>305</v>
      </c>
      <c r="L269" s="8">
        <v>17644</v>
      </c>
      <c r="M269" s="1">
        <v>58736</v>
      </c>
    </row>
    <row r="270" spans="2:13" ht="13.5" customHeight="1" x14ac:dyDescent="0.15">
      <c r="B270" s="208"/>
      <c r="C270" s="155"/>
      <c r="D270" s="156" t="s">
        <v>140</v>
      </c>
      <c r="E270" s="165"/>
      <c r="F270" s="163" t="s">
        <v>10</v>
      </c>
      <c r="G270" s="1">
        <v>8</v>
      </c>
      <c r="H270" s="7">
        <v>201</v>
      </c>
      <c r="I270" s="9">
        <v>440</v>
      </c>
      <c r="J270" s="7">
        <v>761</v>
      </c>
      <c r="K270" s="8" t="s">
        <v>305</v>
      </c>
      <c r="L270" s="8">
        <v>1296</v>
      </c>
      <c r="M270" s="1">
        <v>2260</v>
      </c>
    </row>
    <row r="271" spans="2:13" ht="13.5" customHeight="1" x14ac:dyDescent="0.15">
      <c r="B271" s="208"/>
      <c r="C271" s="155"/>
      <c r="D271" s="156" t="s">
        <v>261</v>
      </c>
      <c r="E271" s="165"/>
      <c r="F271" s="163" t="s">
        <v>10</v>
      </c>
      <c r="G271" s="1">
        <v>1093</v>
      </c>
      <c r="H271" s="7">
        <v>1139</v>
      </c>
      <c r="I271" s="9">
        <v>4366</v>
      </c>
      <c r="J271" s="7">
        <v>4720</v>
      </c>
      <c r="K271" s="8">
        <v>380</v>
      </c>
      <c r="L271" s="8">
        <v>7868</v>
      </c>
      <c r="M271" s="1">
        <v>21394</v>
      </c>
    </row>
    <row r="272" spans="2:13" ht="13.5" customHeight="1" x14ac:dyDescent="0.15">
      <c r="B272" s="208"/>
      <c r="C272" s="155"/>
      <c r="D272" s="156" t="s">
        <v>290</v>
      </c>
      <c r="E272" s="165"/>
      <c r="F272" s="163" t="s">
        <v>10</v>
      </c>
      <c r="G272" s="1" t="s">
        <v>305</v>
      </c>
      <c r="H272" s="7" t="s">
        <v>305</v>
      </c>
      <c r="I272" s="9">
        <v>18287</v>
      </c>
      <c r="J272" s="7">
        <v>20001</v>
      </c>
      <c r="K272" s="8">
        <v>6300</v>
      </c>
      <c r="L272" s="8">
        <v>15163</v>
      </c>
      <c r="M272" s="1">
        <v>24134</v>
      </c>
    </row>
    <row r="273" spans="2:13" ht="13.5" customHeight="1" x14ac:dyDescent="0.15">
      <c r="B273" s="208"/>
      <c r="C273" s="155"/>
      <c r="D273" s="156" t="s">
        <v>220</v>
      </c>
      <c r="E273" s="165"/>
      <c r="F273" s="163" t="s">
        <v>10</v>
      </c>
      <c r="G273" s="1" t="s">
        <v>305</v>
      </c>
      <c r="H273" s="7" t="s">
        <v>305</v>
      </c>
      <c r="I273" s="9">
        <v>240</v>
      </c>
      <c r="J273" s="7">
        <v>435</v>
      </c>
      <c r="K273" s="8">
        <v>1667</v>
      </c>
      <c r="L273" s="8">
        <v>5997</v>
      </c>
      <c r="M273" s="1">
        <v>9171</v>
      </c>
    </row>
    <row r="274" spans="2:13" ht="13.5" customHeight="1" x14ac:dyDescent="0.15">
      <c r="B274" s="227"/>
      <c r="C274" s="204"/>
      <c r="D274" s="205" t="s">
        <v>100</v>
      </c>
      <c r="E274" s="206"/>
      <c r="F274" s="207" t="s">
        <v>10</v>
      </c>
      <c r="G274" s="47">
        <f>SUM(G267:G273)</f>
        <v>1101</v>
      </c>
      <c r="H274" s="48">
        <f>SUM(H267:H273)</f>
        <v>1340</v>
      </c>
      <c r="I274" s="47">
        <f>SUM(I267:I273)</f>
        <v>77295</v>
      </c>
      <c r="J274" s="48">
        <f>SUM(J267:J273)</f>
        <v>89997</v>
      </c>
      <c r="K274" s="106">
        <f t="shared" ref="K274:M274" si="25">SUM(K267:K273)</f>
        <v>11036</v>
      </c>
      <c r="L274" s="61">
        <f t="shared" si="25"/>
        <v>65013</v>
      </c>
      <c r="M274" s="47">
        <f t="shared" si="25"/>
        <v>145888</v>
      </c>
    </row>
    <row r="275" spans="2:13" ht="13.5" customHeight="1" x14ac:dyDescent="0.15">
      <c r="B275" s="208" t="s">
        <v>116</v>
      </c>
      <c r="C275" s="155"/>
      <c r="D275" s="156" t="s">
        <v>309</v>
      </c>
      <c r="E275" s="165"/>
      <c r="F275" s="163" t="s">
        <v>10</v>
      </c>
      <c r="G275" s="1" t="s">
        <v>305</v>
      </c>
      <c r="H275" s="7" t="s">
        <v>305</v>
      </c>
      <c r="I275" s="9">
        <v>413</v>
      </c>
      <c r="J275" s="7">
        <v>1131</v>
      </c>
      <c r="K275" s="8"/>
      <c r="L275" s="8"/>
      <c r="M275" s="1"/>
    </row>
    <row r="276" spans="2:13" ht="13.5" customHeight="1" x14ac:dyDescent="0.15">
      <c r="B276" s="160" t="s">
        <v>27</v>
      </c>
      <c r="C276" s="155"/>
      <c r="D276" s="156" t="s">
        <v>135</v>
      </c>
      <c r="E276" s="165"/>
      <c r="F276" s="163" t="s">
        <v>10</v>
      </c>
      <c r="G276" s="1" t="s">
        <v>305</v>
      </c>
      <c r="H276" s="7" t="s">
        <v>305</v>
      </c>
      <c r="I276" s="9">
        <v>13789</v>
      </c>
      <c r="J276" s="7">
        <v>15437</v>
      </c>
      <c r="K276" s="8" t="s">
        <v>305</v>
      </c>
      <c r="L276" s="8">
        <v>27578</v>
      </c>
      <c r="M276" s="1">
        <v>68945</v>
      </c>
    </row>
    <row r="277" spans="2:13" ht="13.5" customHeight="1" x14ac:dyDescent="0.15">
      <c r="B277" s="160"/>
      <c r="C277" s="155"/>
      <c r="D277" s="156" t="s">
        <v>218</v>
      </c>
      <c r="E277" s="165"/>
      <c r="F277" s="163" t="s">
        <v>10</v>
      </c>
      <c r="G277" s="1">
        <v>3380</v>
      </c>
      <c r="H277" s="7">
        <v>5150</v>
      </c>
      <c r="I277" s="9">
        <v>24962</v>
      </c>
      <c r="J277" s="7">
        <v>44606</v>
      </c>
      <c r="K277" s="8">
        <v>11750</v>
      </c>
      <c r="L277" s="8">
        <v>35038</v>
      </c>
      <c r="M277" s="1">
        <v>71457</v>
      </c>
    </row>
    <row r="278" spans="2:13" ht="13.5" customHeight="1" x14ac:dyDescent="0.15">
      <c r="B278" s="160"/>
      <c r="C278" s="155"/>
      <c r="D278" s="156" t="s">
        <v>102</v>
      </c>
      <c r="E278" s="157"/>
      <c r="F278" s="158" t="s">
        <v>10</v>
      </c>
      <c r="G278" s="1">
        <v>15200</v>
      </c>
      <c r="H278" s="7">
        <v>16354</v>
      </c>
      <c r="I278" s="9">
        <v>77425</v>
      </c>
      <c r="J278" s="7">
        <v>82801</v>
      </c>
      <c r="K278" s="8">
        <v>15200</v>
      </c>
      <c r="L278" s="8">
        <v>62075</v>
      </c>
      <c r="M278" s="1">
        <v>108920</v>
      </c>
    </row>
    <row r="279" spans="2:13" ht="13.5" customHeight="1" x14ac:dyDescent="0.15">
      <c r="B279" s="160"/>
      <c r="C279" s="155"/>
      <c r="D279" s="156" t="s">
        <v>206</v>
      </c>
      <c r="E279" s="165"/>
      <c r="F279" s="158" t="s">
        <v>10</v>
      </c>
      <c r="G279" s="1">
        <v>3040</v>
      </c>
      <c r="H279" s="7">
        <v>1960</v>
      </c>
      <c r="I279" s="9">
        <v>19060</v>
      </c>
      <c r="J279" s="7">
        <v>12418</v>
      </c>
      <c r="K279" s="8" t="s">
        <v>305</v>
      </c>
      <c r="L279" s="8">
        <v>17776</v>
      </c>
      <c r="M279" s="1">
        <v>28576</v>
      </c>
    </row>
    <row r="280" spans="2:13" ht="13.5" customHeight="1" x14ac:dyDescent="0.15">
      <c r="B280" s="160"/>
      <c r="C280" s="155"/>
      <c r="D280" s="156" t="s">
        <v>104</v>
      </c>
      <c r="E280" s="157"/>
      <c r="F280" s="158" t="s">
        <v>10</v>
      </c>
      <c r="G280" s="1">
        <v>3115658</v>
      </c>
      <c r="H280" s="7">
        <v>1180095</v>
      </c>
      <c r="I280" s="9">
        <v>19874624</v>
      </c>
      <c r="J280" s="7">
        <v>7474806</v>
      </c>
      <c r="K280" s="8">
        <v>4109678</v>
      </c>
      <c r="L280" s="8">
        <v>19247239</v>
      </c>
      <c r="M280" s="1">
        <v>38553343</v>
      </c>
    </row>
    <row r="281" spans="2:13" ht="13.5" customHeight="1" x14ac:dyDescent="0.15">
      <c r="B281" s="160"/>
      <c r="C281" s="155"/>
      <c r="D281" s="156" t="s">
        <v>140</v>
      </c>
      <c r="E281" s="286"/>
      <c r="F281" s="252" t="s">
        <v>10</v>
      </c>
      <c r="G281" s="13">
        <v>19800</v>
      </c>
      <c r="H281" s="14">
        <v>8432</v>
      </c>
      <c r="I281" s="83">
        <v>286774</v>
      </c>
      <c r="J281" s="14">
        <v>119389</v>
      </c>
      <c r="K281" s="92">
        <v>43000</v>
      </c>
      <c r="L281" s="92">
        <v>286804</v>
      </c>
      <c r="M281" s="13">
        <v>636884</v>
      </c>
    </row>
    <row r="282" spans="2:13" ht="13.5" customHeight="1" x14ac:dyDescent="0.15">
      <c r="B282" s="160"/>
      <c r="C282" s="172"/>
      <c r="D282" s="173" t="s">
        <v>261</v>
      </c>
      <c r="E282" s="244"/>
      <c r="F282" s="158" t="s">
        <v>10</v>
      </c>
      <c r="G282" s="1" t="s">
        <v>305</v>
      </c>
      <c r="H282" s="7" t="s">
        <v>305</v>
      </c>
      <c r="I282" s="9">
        <v>2592</v>
      </c>
      <c r="J282" s="7">
        <v>3580</v>
      </c>
      <c r="K282" s="8" t="s">
        <v>305</v>
      </c>
      <c r="L282" s="8">
        <v>1972</v>
      </c>
      <c r="M282" s="1">
        <v>2534</v>
      </c>
    </row>
    <row r="283" spans="2:13" ht="13.5" customHeight="1" x14ac:dyDescent="0.15">
      <c r="B283" s="160"/>
      <c r="C283" s="155"/>
      <c r="D283" s="156" t="s">
        <v>291</v>
      </c>
      <c r="E283" s="157"/>
      <c r="F283" s="158" t="s">
        <v>10</v>
      </c>
      <c r="G283" s="1" t="s">
        <v>305</v>
      </c>
      <c r="H283" s="7" t="s">
        <v>305</v>
      </c>
      <c r="I283" s="9">
        <v>1344</v>
      </c>
      <c r="J283" s="7">
        <v>1024</v>
      </c>
      <c r="K283" s="8" t="s">
        <v>301</v>
      </c>
      <c r="L283" s="8" t="s">
        <v>310</v>
      </c>
      <c r="M283" s="1">
        <v>576</v>
      </c>
    </row>
    <row r="284" spans="2:13" ht="13.5" customHeight="1" x14ac:dyDescent="0.15">
      <c r="B284" s="208"/>
      <c r="C284" s="155"/>
      <c r="D284" s="180" t="s">
        <v>290</v>
      </c>
      <c r="E284" s="157"/>
      <c r="F284" s="158" t="s">
        <v>10</v>
      </c>
      <c r="G284" s="1">
        <v>4275</v>
      </c>
      <c r="H284" s="7">
        <v>5800</v>
      </c>
      <c r="I284" s="9">
        <v>37427</v>
      </c>
      <c r="J284" s="7">
        <v>32806</v>
      </c>
      <c r="K284" s="8" t="s">
        <v>305</v>
      </c>
      <c r="L284" s="8">
        <v>23527</v>
      </c>
      <c r="M284" s="1">
        <v>59302</v>
      </c>
    </row>
    <row r="285" spans="2:13" ht="13.5" customHeight="1" x14ac:dyDescent="0.15">
      <c r="B285" s="208"/>
      <c r="C285" s="155"/>
      <c r="D285" s="180" t="s">
        <v>292</v>
      </c>
      <c r="E285" s="157"/>
      <c r="F285" s="158" t="s">
        <v>10</v>
      </c>
      <c r="G285" s="1" t="s">
        <v>305</v>
      </c>
      <c r="H285" s="7" t="s">
        <v>305</v>
      </c>
      <c r="I285" s="9">
        <v>478</v>
      </c>
      <c r="J285" s="7">
        <v>618</v>
      </c>
      <c r="K285" s="8" t="s">
        <v>305</v>
      </c>
      <c r="L285" s="8">
        <v>504</v>
      </c>
      <c r="M285" s="1">
        <v>840</v>
      </c>
    </row>
    <row r="286" spans="2:13" ht="13.5" customHeight="1" x14ac:dyDescent="0.15">
      <c r="B286" s="208"/>
      <c r="C286" s="164"/>
      <c r="D286" s="180" t="s">
        <v>101</v>
      </c>
      <c r="E286" s="287"/>
      <c r="F286" s="158" t="s">
        <v>10</v>
      </c>
      <c r="G286" s="1"/>
      <c r="H286" s="7"/>
      <c r="I286" s="9"/>
      <c r="J286" s="7"/>
      <c r="K286" s="8" t="s">
        <v>305</v>
      </c>
      <c r="L286" s="92">
        <v>361</v>
      </c>
      <c r="M286" s="13">
        <v>1441</v>
      </c>
    </row>
    <row r="287" spans="2:13" ht="13.5" customHeight="1" x14ac:dyDescent="0.15">
      <c r="B287" s="208"/>
      <c r="C287" s="164"/>
      <c r="D287" s="180" t="s">
        <v>265</v>
      </c>
      <c r="E287" s="287"/>
      <c r="F287" s="158" t="s">
        <v>10</v>
      </c>
      <c r="G287" s="1" t="s">
        <v>305</v>
      </c>
      <c r="H287" s="7" t="s">
        <v>305</v>
      </c>
      <c r="I287" s="9">
        <v>750</v>
      </c>
      <c r="J287" s="7">
        <v>789</v>
      </c>
      <c r="K287" s="8" t="s">
        <v>301</v>
      </c>
      <c r="L287" s="92" t="s">
        <v>310</v>
      </c>
      <c r="M287" s="13">
        <v>250</v>
      </c>
    </row>
    <row r="288" spans="2:13" ht="13.5" customHeight="1" x14ac:dyDescent="0.15">
      <c r="B288" s="208"/>
      <c r="C288" s="164"/>
      <c r="D288" s="180" t="s">
        <v>223</v>
      </c>
      <c r="E288" s="287"/>
      <c r="F288" s="158" t="s">
        <v>10</v>
      </c>
      <c r="G288" s="1" t="s">
        <v>305</v>
      </c>
      <c r="H288" s="7" t="s">
        <v>305</v>
      </c>
      <c r="I288" s="9">
        <v>627</v>
      </c>
      <c r="J288" s="7">
        <v>3064</v>
      </c>
      <c r="K288" s="8" t="s">
        <v>301</v>
      </c>
      <c r="L288" s="92" t="s">
        <v>310</v>
      </c>
      <c r="M288" s="13">
        <v>627</v>
      </c>
    </row>
    <row r="289" spans="2:13" ht="13.5" customHeight="1" x14ac:dyDescent="0.15">
      <c r="B289" s="160"/>
      <c r="C289" s="164"/>
      <c r="D289" s="180" t="s">
        <v>94</v>
      </c>
      <c r="E289" s="287"/>
      <c r="F289" s="158" t="s">
        <v>10</v>
      </c>
      <c r="G289" s="1" t="s">
        <v>305</v>
      </c>
      <c r="H289" s="7" t="s">
        <v>305</v>
      </c>
      <c r="I289" s="9">
        <v>4535</v>
      </c>
      <c r="J289" s="7">
        <v>3165</v>
      </c>
      <c r="K289" s="8">
        <v>4535</v>
      </c>
      <c r="L289" s="92">
        <v>9070</v>
      </c>
      <c r="M289" s="13">
        <v>12244</v>
      </c>
    </row>
    <row r="290" spans="2:13" ht="13.5" customHeight="1" x14ac:dyDescent="0.15">
      <c r="B290" s="160"/>
      <c r="C290" s="164"/>
      <c r="D290" s="156" t="s">
        <v>220</v>
      </c>
      <c r="E290" s="157"/>
      <c r="F290" s="158" t="s">
        <v>10</v>
      </c>
      <c r="G290" s="1"/>
      <c r="H290" s="7"/>
      <c r="I290" s="9"/>
      <c r="J290" s="7"/>
      <c r="K290" s="8" t="s">
        <v>301</v>
      </c>
      <c r="L290" s="8" t="s">
        <v>310</v>
      </c>
      <c r="M290" s="1">
        <v>3168</v>
      </c>
    </row>
    <row r="291" spans="2:13" ht="13.5" customHeight="1" x14ac:dyDescent="0.15">
      <c r="B291" s="167"/>
      <c r="C291" s="183"/>
      <c r="D291" s="169" t="s">
        <v>82</v>
      </c>
      <c r="E291" s="170"/>
      <c r="F291" s="207" t="s">
        <v>10</v>
      </c>
      <c r="G291" s="19">
        <f>SUM(G275:G290)</f>
        <v>3161353</v>
      </c>
      <c r="H291" s="20">
        <f>SUM(H275:H290)</f>
        <v>1217791</v>
      </c>
      <c r="I291" s="19">
        <f>SUM(I275:I290)</f>
        <v>20344800</v>
      </c>
      <c r="J291" s="20">
        <f>SUM(J275:J290)</f>
        <v>7795634</v>
      </c>
      <c r="K291" s="120">
        <f t="shared" ref="K291:M291" si="26">SUM(K275:K290)</f>
        <v>4184163</v>
      </c>
      <c r="L291" s="15">
        <f t="shared" si="26"/>
        <v>19711944</v>
      </c>
      <c r="M291" s="19">
        <f t="shared" si="26"/>
        <v>39549107</v>
      </c>
    </row>
    <row r="292" spans="2:13" ht="13.5" customHeight="1" x14ac:dyDescent="0.15">
      <c r="B292" s="208" t="s">
        <v>117</v>
      </c>
      <c r="C292" s="211"/>
      <c r="D292" s="228"/>
      <c r="E292" s="281"/>
      <c r="F292" s="277"/>
      <c r="G292" s="50"/>
      <c r="H292" s="51"/>
      <c r="I292" s="78"/>
      <c r="J292" s="51"/>
      <c r="K292" s="110"/>
      <c r="L292" s="110"/>
      <c r="M292" s="50"/>
    </row>
    <row r="293" spans="2:13" ht="13.5" customHeight="1" x14ac:dyDescent="0.15">
      <c r="B293" s="167" t="s">
        <v>134</v>
      </c>
      <c r="C293" s="210"/>
      <c r="D293" s="169"/>
      <c r="E293" s="170"/>
      <c r="F293" s="207"/>
      <c r="G293" s="47"/>
      <c r="H293" s="48"/>
      <c r="I293" s="87"/>
      <c r="J293" s="70"/>
      <c r="K293" s="106"/>
      <c r="L293" s="106"/>
      <c r="M293" s="47"/>
    </row>
    <row r="294" spans="2:13" ht="13.5" customHeight="1" x14ac:dyDescent="0.15">
      <c r="B294" s="208" t="s">
        <v>118</v>
      </c>
      <c r="C294" s="155"/>
      <c r="D294" s="156" t="s">
        <v>206</v>
      </c>
      <c r="E294" s="165"/>
      <c r="F294" s="163" t="s">
        <v>10</v>
      </c>
      <c r="G294" s="1">
        <v>4797659</v>
      </c>
      <c r="H294" s="7">
        <v>1777451</v>
      </c>
      <c r="I294" s="9">
        <v>28847073</v>
      </c>
      <c r="J294" s="7">
        <v>9470213</v>
      </c>
      <c r="K294" s="8">
        <v>5785149</v>
      </c>
      <c r="L294" s="8">
        <v>29659561</v>
      </c>
      <c r="M294" s="1">
        <v>57181061</v>
      </c>
    </row>
    <row r="295" spans="2:13" ht="13.5" customHeight="1" x14ac:dyDescent="0.15">
      <c r="B295" s="160" t="s">
        <v>128</v>
      </c>
      <c r="C295" s="164"/>
      <c r="D295" s="156" t="s">
        <v>140</v>
      </c>
      <c r="E295" s="157"/>
      <c r="F295" s="158" t="s">
        <v>10</v>
      </c>
      <c r="G295" s="13">
        <v>1836278</v>
      </c>
      <c r="H295" s="14">
        <v>637517</v>
      </c>
      <c r="I295" s="83">
        <v>9178461</v>
      </c>
      <c r="J295" s="14">
        <v>2994328</v>
      </c>
      <c r="K295" s="92">
        <v>1981191</v>
      </c>
      <c r="L295" s="92">
        <v>9166252</v>
      </c>
      <c r="M295" s="13">
        <v>19478117</v>
      </c>
    </row>
    <row r="296" spans="2:13" ht="13.5" customHeight="1" x14ac:dyDescent="0.15">
      <c r="B296" s="160"/>
      <c r="C296" s="155"/>
      <c r="D296" s="156" t="s">
        <v>271</v>
      </c>
      <c r="E296" s="165"/>
      <c r="F296" s="158" t="s">
        <v>10</v>
      </c>
      <c r="G296" s="1"/>
      <c r="H296" s="7"/>
      <c r="I296" s="9"/>
      <c r="J296" s="7"/>
      <c r="K296" s="8" t="s">
        <v>301</v>
      </c>
      <c r="L296" s="8" t="s">
        <v>310</v>
      </c>
      <c r="M296" s="1">
        <v>760</v>
      </c>
    </row>
    <row r="297" spans="2:13" ht="13.5" customHeight="1" x14ac:dyDescent="0.15">
      <c r="B297" s="167"/>
      <c r="C297" s="183"/>
      <c r="D297" s="169" t="s">
        <v>82</v>
      </c>
      <c r="E297" s="170"/>
      <c r="F297" s="207" t="s">
        <v>10</v>
      </c>
      <c r="G297" s="19">
        <f>SUM(G294:G296)</f>
        <v>6633937</v>
      </c>
      <c r="H297" s="20">
        <f>SUM(H294:H296)</f>
        <v>2414968</v>
      </c>
      <c r="I297" s="19">
        <f>SUM(I294:I296)</f>
        <v>38025534</v>
      </c>
      <c r="J297" s="20">
        <f>SUM(J294:J296)</f>
        <v>12464541</v>
      </c>
      <c r="K297" s="120">
        <f t="shared" ref="K297:M297" si="27">SUM(K294:K296)</f>
        <v>7766340</v>
      </c>
      <c r="L297" s="15">
        <f t="shared" si="27"/>
        <v>38825813</v>
      </c>
      <c r="M297" s="19">
        <f t="shared" si="27"/>
        <v>76659938</v>
      </c>
    </row>
    <row r="298" spans="2:13" ht="13.5" customHeight="1" x14ac:dyDescent="0.15">
      <c r="B298" s="208" t="s">
        <v>119</v>
      </c>
      <c r="C298" s="194"/>
      <c r="D298" s="194"/>
      <c r="E298" s="194"/>
      <c r="F298" s="288"/>
      <c r="G298" s="38"/>
      <c r="H298" s="71"/>
      <c r="I298" s="90"/>
      <c r="J298" s="121"/>
      <c r="K298" s="37"/>
      <c r="L298" s="37"/>
      <c r="M298" s="38"/>
    </row>
    <row r="299" spans="2:13" ht="13.5" customHeight="1" x14ac:dyDescent="0.15">
      <c r="B299" s="160" t="s">
        <v>110</v>
      </c>
      <c r="C299" s="194"/>
      <c r="D299" s="194"/>
      <c r="E299" s="194"/>
      <c r="F299" s="288"/>
      <c r="G299" s="38"/>
      <c r="H299" s="71"/>
      <c r="I299" s="90"/>
      <c r="J299" s="121"/>
      <c r="K299" s="37"/>
      <c r="L299" s="37"/>
      <c r="M299" s="38"/>
    </row>
    <row r="300" spans="2:13" ht="13.5" customHeight="1" x14ac:dyDescent="0.15">
      <c r="B300" s="208"/>
      <c r="C300" s="172"/>
      <c r="D300" s="156" t="s">
        <v>131</v>
      </c>
      <c r="E300" s="174"/>
      <c r="F300" s="175" t="s">
        <v>10</v>
      </c>
      <c r="G300" s="3">
        <v>479299</v>
      </c>
      <c r="H300" s="12">
        <v>476573</v>
      </c>
      <c r="I300" s="82">
        <v>3164535</v>
      </c>
      <c r="J300" s="12">
        <v>3335369</v>
      </c>
      <c r="K300" s="135">
        <v>648865</v>
      </c>
      <c r="L300" s="135">
        <v>4228193</v>
      </c>
      <c r="M300" s="3">
        <v>7558608</v>
      </c>
    </row>
    <row r="301" spans="2:13" ht="13.5" customHeight="1" x14ac:dyDescent="0.15">
      <c r="B301" s="167"/>
      <c r="C301" s="183"/>
      <c r="D301" s="169" t="s">
        <v>82</v>
      </c>
      <c r="E301" s="170"/>
      <c r="F301" s="207" t="s">
        <v>10</v>
      </c>
      <c r="G301" s="19">
        <f t="shared" ref="G301:M301" si="28">SUM(G300)</f>
        <v>479299</v>
      </c>
      <c r="H301" s="20">
        <f t="shared" si="28"/>
        <v>476573</v>
      </c>
      <c r="I301" s="19">
        <f t="shared" si="28"/>
        <v>3164535</v>
      </c>
      <c r="J301" s="20">
        <f t="shared" si="28"/>
        <v>3335369</v>
      </c>
      <c r="K301" s="120">
        <f t="shared" si="28"/>
        <v>648865</v>
      </c>
      <c r="L301" s="15">
        <f t="shared" si="28"/>
        <v>4228193</v>
      </c>
      <c r="M301" s="19">
        <f t="shared" si="28"/>
        <v>7558608</v>
      </c>
    </row>
    <row r="302" spans="2:13" ht="13.5" customHeight="1" x14ac:dyDescent="0.15">
      <c r="B302" s="208" t="s">
        <v>120</v>
      </c>
      <c r="C302" s="194"/>
      <c r="D302" s="194"/>
      <c r="E302" s="194"/>
      <c r="F302" s="288"/>
      <c r="G302" s="38"/>
      <c r="H302" s="71"/>
      <c r="I302" s="90"/>
      <c r="J302" s="116"/>
      <c r="K302" s="37"/>
      <c r="L302" s="37"/>
      <c r="M302" s="38"/>
    </row>
    <row r="303" spans="2:13" ht="13.5" customHeight="1" x14ac:dyDescent="0.15">
      <c r="B303" s="160" t="s">
        <v>121</v>
      </c>
      <c r="C303" s="178"/>
      <c r="D303" s="194"/>
      <c r="E303" s="194"/>
      <c r="F303" s="288"/>
      <c r="G303" s="38"/>
      <c r="H303" s="71"/>
      <c r="I303" s="90"/>
      <c r="J303" s="121"/>
      <c r="K303" s="37"/>
      <c r="L303" s="37"/>
      <c r="M303" s="38"/>
    </row>
    <row r="304" spans="2:13" ht="13.5" customHeight="1" x14ac:dyDescent="0.15">
      <c r="B304" s="160"/>
      <c r="C304" s="172"/>
      <c r="D304" s="173" t="s">
        <v>102</v>
      </c>
      <c r="E304" s="174"/>
      <c r="F304" s="175" t="s">
        <v>10</v>
      </c>
      <c r="G304" s="3">
        <v>135925</v>
      </c>
      <c r="H304" s="12">
        <v>151847</v>
      </c>
      <c r="I304" s="82">
        <v>1319875</v>
      </c>
      <c r="J304" s="12">
        <v>1532495</v>
      </c>
      <c r="K304" s="135">
        <v>226225</v>
      </c>
      <c r="L304" s="135">
        <v>1013400</v>
      </c>
      <c r="M304" s="3">
        <v>1632480</v>
      </c>
    </row>
    <row r="305" spans="2:13" ht="13.5" customHeight="1" x14ac:dyDescent="0.15">
      <c r="B305" s="160"/>
      <c r="C305" s="155"/>
      <c r="D305" s="156" t="s">
        <v>206</v>
      </c>
      <c r="E305" s="157"/>
      <c r="F305" s="158" t="s">
        <v>10</v>
      </c>
      <c r="G305" s="1" t="s">
        <v>305</v>
      </c>
      <c r="H305" s="7" t="s">
        <v>305</v>
      </c>
      <c r="I305" s="9">
        <v>119890</v>
      </c>
      <c r="J305" s="7">
        <v>126401</v>
      </c>
      <c r="K305" s="8" t="s">
        <v>305</v>
      </c>
      <c r="L305" s="8">
        <v>289560</v>
      </c>
      <c r="M305" s="1">
        <v>289560</v>
      </c>
    </row>
    <row r="306" spans="2:13" ht="13.5" customHeight="1" x14ac:dyDescent="0.15">
      <c r="B306" s="160"/>
      <c r="C306" s="155"/>
      <c r="D306" s="156" t="s">
        <v>140</v>
      </c>
      <c r="E306" s="157"/>
      <c r="F306" s="158" t="s">
        <v>10</v>
      </c>
      <c r="G306" s="1"/>
      <c r="H306" s="7"/>
      <c r="I306" s="9"/>
      <c r="J306" s="7"/>
      <c r="K306" s="8">
        <v>21260</v>
      </c>
      <c r="L306" s="8">
        <v>143800</v>
      </c>
      <c r="M306" s="1">
        <v>143800</v>
      </c>
    </row>
    <row r="307" spans="2:13" ht="13.5" customHeight="1" x14ac:dyDescent="0.15">
      <c r="B307" s="160"/>
      <c r="C307" s="155"/>
      <c r="D307" s="156" t="s">
        <v>101</v>
      </c>
      <c r="E307" s="165"/>
      <c r="F307" s="163" t="s">
        <v>10</v>
      </c>
      <c r="G307" s="1">
        <v>119775</v>
      </c>
      <c r="H307" s="7">
        <v>128643</v>
      </c>
      <c r="I307" s="9">
        <v>2182500</v>
      </c>
      <c r="J307" s="7">
        <v>2794254</v>
      </c>
      <c r="K307" s="8">
        <v>169525</v>
      </c>
      <c r="L307" s="8">
        <v>2152975</v>
      </c>
      <c r="M307" s="1">
        <v>3003900</v>
      </c>
    </row>
    <row r="308" spans="2:13" ht="13.5" customHeight="1" x14ac:dyDescent="0.15">
      <c r="B308" s="160"/>
      <c r="C308" s="155"/>
      <c r="D308" s="156" t="s">
        <v>224</v>
      </c>
      <c r="E308" s="165"/>
      <c r="F308" s="163" t="s">
        <v>10</v>
      </c>
      <c r="G308" s="1">
        <v>37800</v>
      </c>
      <c r="H308" s="7">
        <v>45842</v>
      </c>
      <c r="I308" s="9">
        <v>223100</v>
      </c>
      <c r="J308" s="7">
        <v>267067</v>
      </c>
      <c r="K308" s="8">
        <v>5700</v>
      </c>
      <c r="L308" s="8">
        <v>252875</v>
      </c>
      <c r="M308" s="1">
        <v>418450</v>
      </c>
    </row>
    <row r="309" spans="2:13" ht="13.5" customHeight="1" x14ac:dyDescent="0.15">
      <c r="B309" s="167"/>
      <c r="C309" s="183"/>
      <c r="D309" s="169" t="s">
        <v>82</v>
      </c>
      <c r="E309" s="170"/>
      <c r="F309" s="207" t="s">
        <v>10</v>
      </c>
      <c r="G309" s="19">
        <f>SUM(G304:G308)</f>
        <v>293500</v>
      </c>
      <c r="H309" s="20">
        <f>SUM(H304:H308)</f>
        <v>326332</v>
      </c>
      <c r="I309" s="19">
        <f>SUM(I304:I308)</f>
        <v>3845365</v>
      </c>
      <c r="J309" s="20">
        <f>SUM(J304:J308)</f>
        <v>4720217</v>
      </c>
      <c r="K309" s="120">
        <f t="shared" ref="K309:M309" si="29">SUM(K304:K308)</f>
        <v>422710</v>
      </c>
      <c r="L309" s="15">
        <f t="shared" si="29"/>
        <v>3852610</v>
      </c>
      <c r="M309" s="19">
        <f t="shared" si="29"/>
        <v>5488190</v>
      </c>
    </row>
    <row r="310" spans="2:13" ht="13.5" customHeight="1" x14ac:dyDescent="0.15">
      <c r="B310" s="208" t="s">
        <v>122</v>
      </c>
      <c r="C310" s="194"/>
      <c r="D310" s="194"/>
      <c r="E310" s="194"/>
      <c r="F310" s="288"/>
      <c r="G310" s="38"/>
      <c r="H310" s="71"/>
      <c r="I310" s="105"/>
      <c r="J310" s="116"/>
      <c r="K310" s="37"/>
      <c r="L310" s="37"/>
      <c r="M310" s="38"/>
    </row>
    <row r="311" spans="2:13" ht="13.5" customHeight="1" x14ac:dyDescent="0.15">
      <c r="B311" s="160" t="s">
        <v>111</v>
      </c>
      <c r="C311" s="178"/>
      <c r="D311" s="194"/>
      <c r="E311" s="194"/>
      <c r="F311" s="288"/>
      <c r="G311" s="38"/>
      <c r="H311" s="71"/>
      <c r="I311" s="101"/>
      <c r="J311" s="121"/>
      <c r="K311" s="37"/>
      <c r="L311" s="37"/>
      <c r="M311" s="38"/>
    </row>
    <row r="312" spans="2:13" ht="13.5" customHeight="1" x14ac:dyDescent="0.15">
      <c r="B312" s="160"/>
      <c r="C312" s="178"/>
      <c r="D312" s="233" t="s">
        <v>91</v>
      </c>
      <c r="E312" s="239"/>
      <c r="F312" s="235" t="s">
        <v>243</v>
      </c>
      <c r="G312" s="39" t="s">
        <v>305</v>
      </c>
      <c r="H312" s="40" t="s">
        <v>305</v>
      </c>
      <c r="I312" s="289">
        <v>106</v>
      </c>
      <c r="J312" s="290">
        <v>708</v>
      </c>
      <c r="K312" s="112" t="s">
        <v>301</v>
      </c>
      <c r="L312" s="112" t="s">
        <v>310</v>
      </c>
      <c r="M312" s="41">
        <v>718</v>
      </c>
    </row>
    <row r="313" spans="2:13" ht="13.5" customHeight="1" x14ac:dyDescent="0.15">
      <c r="B313" s="160"/>
      <c r="C313" s="172"/>
      <c r="D313" s="233" t="s">
        <v>101</v>
      </c>
      <c r="E313" s="239"/>
      <c r="F313" s="235" t="s">
        <v>10</v>
      </c>
      <c r="G313" s="39"/>
      <c r="H313" s="40"/>
      <c r="I313" s="86"/>
      <c r="J313" s="40"/>
      <c r="K313" s="112" t="s">
        <v>305</v>
      </c>
      <c r="L313" s="112">
        <v>5000</v>
      </c>
      <c r="M313" s="41">
        <v>5000</v>
      </c>
    </row>
    <row r="314" spans="2:13" ht="13.5" customHeight="1" x14ac:dyDescent="0.15">
      <c r="B314" s="160"/>
      <c r="C314" s="155"/>
      <c r="D314" s="156" t="s">
        <v>293</v>
      </c>
      <c r="E314" s="165"/>
      <c r="F314" s="163" t="s">
        <v>10</v>
      </c>
      <c r="G314" s="1" t="s">
        <v>305</v>
      </c>
      <c r="H314" s="7" t="s">
        <v>305</v>
      </c>
      <c r="I314" s="9">
        <v>1637</v>
      </c>
      <c r="J314" s="7">
        <v>1764</v>
      </c>
      <c r="K314" s="8" t="s">
        <v>305</v>
      </c>
      <c r="L314" s="8">
        <v>712</v>
      </c>
      <c r="M314" s="1">
        <v>98912</v>
      </c>
    </row>
    <row r="315" spans="2:13" ht="13.5" customHeight="1" x14ac:dyDescent="0.15">
      <c r="B315" s="167"/>
      <c r="C315" s="183"/>
      <c r="D315" s="169" t="s">
        <v>82</v>
      </c>
      <c r="E315" s="170"/>
      <c r="F315" s="184" t="s">
        <v>10</v>
      </c>
      <c r="G315" s="67">
        <f>SUM(G312:G314)</f>
        <v>0</v>
      </c>
      <c r="H315" s="70">
        <f>SUM(H312:H314)</f>
        <v>0</v>
      </c>
      <c r="I315" s="67">
        <f>SUM(I312:I314)</f>
        <v>1743</v>
      </c>
      <c r="J315" s="70">
        <f>SUM(J312:J314)</f>
        <v>2472</v>
      </c>
      <c r="K315" s="106">
        <f t="shared" ref="K315:M315" si="30">SUM(K312:K314)</f>
        <v>0</v>
      </c>
      <c r="L315" s="61">
        <f t="shared" si="30"/>
        <v>5712</v>
      </c>
      <c r="M315" s="65">
        <f t="shared" si="30"/>
        <v>104630</v>
      </c>
    </row>
    <row r="316" spans="2:13" ht="13.5" customHeight="1" x14ac:dyDescent="0.15">
      <c r="B316" s="208" t="s">
        <v>123</v>
      </c>
      <c r="C316" s="194"/>
      <c r="D316" s="194"/>
      <c r="E316" s="194"/>
      <c r="F316" s="288"/>
      <c r="G316" s="38"/>
      <c r="H316" s="71"/>
      <c r="I316" s="91"/>
      <c r="J316" s="71"/>
      <c r="K316" s="37"/>
      <c r="L316" s="37"/>
      <c r="M316" s="38"/>
    </row>
    <row r="317" spans="2:13" ht="13.5" customHeight="1" x14ac:dyDescent="0.15">
      <c r="B317" s="160" t="s">
        <v>112</v>
      </c>
      <c r="C317" s="194"/>
      <c r="D317" s="194"/>
      <c r="E317" s="194"/>
      <c r="F317" s="288"/>
      <c r="G317" s="38"/>
      <c r="H317" s="71"/>
      <c r="I317" s="91"/>
      <c r="J317" s="71"/>
      <c r="K317" s="37"/>
      <c r="L317" s="37"/>
      <c r="M317" s="38"/>
    </row>
    <row r="318" spans="2:13" ht="13.5" customHeight="1" x14ac:dyDescent="0.15">
      <c r="B318" s="160"/>
      <c r="C318" s="172"/>
      <c r="D318" s="173" t="s">
        <v>102</v>
      </c>
      <c r="E318" s="174"/>
      <c r="F318" s="175" t="s">
        <v>10</v>
      </c>
      <c r="G318" s="1">
        <v>11720</v>
      </c>
      <c r="H318" s="7">
        <v>12156</v>
      </c>
      <c r="I318" s="9">
        <v>180560</v>
      </c>
      <c r="J318" s="7">
        <v>192862</v>
      </c>
      <c r="K318" s="8">
        <v>25590</v>
      </c>
      <c r="L318" s="8">
        <v>308355</v>
      </c>
      <c r="M318" s="1">
        <v>560545</v>
      </c>
    </row>
    <row r="319" spans="2:13" ht="13.5" customHeight="1" x14ac:dyDescent="0.15">
      <c r="B319" s="160"/>
      <c r="C319" s="155"/>
      <c r="D319" s="156" t="s">
        <v>206</v>
      </c>
      <c r="E319" s="165"/>
      <c r="F319" s="163" t="s">
        <v>10</v>
      </c>
      <c r="G319" s="1" t="s">
        <v>305</v>
      </c>
      <c r="H319" s="7" t="s">
        <v>305</v>
      </c>
      <c r="I319" s="9">
        <v>15336</v>
      </c>
      <c r="J319" s="7">
        <v>10147</v>
      </c>
      <c r="K319" s="8" t="s">
        <v>305</v>
      </c>
      <c r="L319" s="8">
        <v>15336</v>
      </c>
      <c r="M319" s="1">
        <v>30672</v>
      </c>
    </row>
    <row r="320" spans="2:13" ht="13.5" customHeight="1" x14ac:dyDescent="0.15">
      <c r="B320" s="167"/>
      <c r="C320" s="183"/>
      <c r="D320" s="169" t="s">
        <v>82</v>
      </c>
      <c r="E320" s="170"/>
      <c r="F320" s="207" t="s">
        <v>10</v>
      </c>
      <c r="G320" s="19">
        <f>SUM(G318:G319)</f>
        <v>11720</v>
      </c>
      <c r="H320" s="20">
        <f>SUM(H318:H319)</f>
        <v>12156</v>
      </c>
      <c r="I320" s="19">
        <f>SUM(I318:I319)</f>
        <v>195896</v>
      </c>
      <c r="J320" s="20">
        <f>SUM(J318:J319)</f>
        <v>203009</v>
      </c>
      <c r="K320" s="120">
        <f t="shared" ref="K320:M320" si="31">SUM(K318:K319)</f>
        <v>25590</v>
      </c>
      <c r="L320" s="15">
        <f t="shared" si="31"/>
        <v>323691</v>
      </c>
      <c r="M320" s="19">
        <f t="shared" si="31"/>
        <v>591217</v>
      </c>
    </row>
    <row r="321" customFormat="1" ht="13.5" customHeight="1" x14ac:dyDescent="0.15"/>
    <row r="322" customFormat="1" ht="15" customHeight="1" x14ac:dyDescent="0.15"/>
    <row r="323" customFormat="1" ht="15" customHeight="1" x14ac:dyDescent="0.15"/>
    <row r="324" customFormat="1" ht="15" customHeight="1" x14ac:dyDescent="0.15"/>
    <row r="325" customFormat="1" ht="15" customHeight="1" x14ac:dyDescent="0.15"/>
    <row r="326" customFormat="1" ht="15" customHeight="1" x14ac:dyDescent="0.15"/>
    <row r="327" customFormat="1" ht="15" customHeight="1" x14ac:dyDescent="0.15"/>
    <row r="328" customFormat="1" ht="15" customHeight="1" x14ac:dyDescent="0.15"/>
    <row r="329" customFormat="1" ht="15" customHeight="1" x14ac:dyDescent="0.15"/>
    <row r="330" customFormat="1" ht="15" customHeight="1" x14ac:dyDescent="0.15"/>
    <row r="331" customFormat="1" ht="15" customHeight="1" x14ac:dyDescent="0.15"/>
    <row r="332" customFormat="1" ht="15" customHeight="1" x14ac:dyDescent="0.15"/>
    <row r="333" customFormat="1" ht="15" customHeight="1" x14ac:dyDescent="0.15"/>
    <row r="334" customFormat="1" ht="15" customHeight="1" x14ac:dyDescent="0.15"/>
    <row r="335" customFormat="1" ht="15" customHeight="1" x14ac:dyDescent="0.15"/>
    <row r="336" customFormat="1" ht="15" customHeight="1" x14ac:dyDescent="0.15"/>
    <row r="337" customFormat="1" ht="15" customHeight="1" x14ac:dyDescent="0.15"/>
    <row r="338" customFormat="1" ht="15" customHeight="1" x14ac:dyDescent="0.15"/>
    <row r="339" customFormat="1" ht="15" customHeight="1" x14ac:dyDescent="0.15"/>
    <row r="340" customFormat="1" ht="15" customHeight="1" x14ac:dyDescent="0.15"/>
    <row r="341" customFormat="1" ht="15" customHeight="1" x14ac:dyDescent="0.15"/>
    <row r="342" customFormat="1" ht="15" customHeight="1" x14ac:dyDescent="0.15"/>
    <row r="343" customFormat="1" ht="15" customHeight="1" x14ac:dyDescent="0.15"/>
    <row r="344" customFormat="1" ht="15" customHeight="1" x14ac:dyDescent="0.15"/>
    <row r="345" customFormat="1" ht="15" customHeight="1" x14ac:dyDescent="0.15"/>
    <row r="346" customFormat="1" ht="15" customHeight="1" x14ac:dyDescent="0.15"/>
    <row r="347" customFormat="1" ht="15" customHeight="1" x14ac:dyDescent="0.15"/>
    <row r="348" customFormat="1" ht="15" customHeight="1" x14ac:dyDescent="0.15"/>
    <row r="349" customFormat="1" ht="15" customHeight="1" x14ac:dyDescent="0.15"/>
    <row r="350" customFormat="1" ht="15" customHeight="1" x14ac:dyDescent="0.15"/>
    <row r="351" customFormat="1" ht="15" customHeight="1" x14ac:dyDescent="0.15"/>
    <row r="352" customFormat="1" ht="15" customHeight="1" x14ac:dyDescent="0.15"/>
    <row r="353" customFormat="1" ht="15" customHeight="1" x14ac:dyDescent="0.15"/>
    <row r="354" customFormat="1" ht="15" customHeight="1" x14ac:dyDescent="0.15"/>
    <row r="355" customFormat="1" ht="15" customHeight="1" x14ac:dyDescent="0.15"/>
    <row r="356" customFormat="1" ht="15" customHeight="1" x14ac:dyDescent="0.15"/>
    <row r="357" customFormat="1" ht="15" customHeight="1" x14ac:dyDescent="0.15"/>
    <row r="358" customFormat="1" ht="15" customHeight="1" x14ac:dyDescent="0.15"/>
    <row r="359" customFormat="1" ht="15" customHeight="1" x14ac:dyDescent="0.15"/>
    <row r="360" customFormat="1" ht="15" customHeight="1" x14ac:dyDescent="0.15"/>
    <row r="361" customFormat="1" ht="15" customHeight="1" x14ac:dyDescent="0.15"/>
    <row r="362" customFormat="1" ht="15" customHeight="1" x14ac:dyDescent="0.15"/>
    <row r="363" customFormat="1" ht="15" customHeight="1" x14ac:dyDescent="0.15"/>
    <row r="364" customFormat="1" ht="15" customHeight="1" x14ac:dyDescent="0.15"/>
    <row r="365" customFormat="1" ht="15" customHeight="1" x14ac:dyDescent="0.15"/>
    <row r="366" customFormat="1" ht="15" customHeight="1" x14ac:dyDescent="0.15"/>
    <row r="367" customFormat="1" ht="15" customHeight="1" x14ac:dyDescent="0.15"/>
    <row r="368" customFormat="1" ht="15" customHeight="1" x14ac:dyDescent="0.15"/>
    <row r="369" customFormat="1" ht="15" customHeight="1" x14ac:dyDescent="0.15"/>
    <row r="370" customFormat="1" ht="15" customHeight="1" x14ac:dyDescent="0.15"/>
    <row r="371" customFormat="1" ht="15" customHeight="1" x14ac:dyDescent="0.15"/>
    <row r="372" customFormat="1" ht="15" customHeight="1" x14ac:dyDescent="0.15"/>
    <row r="373" customFormat="1" ht="15" customHeight="1" x14ac:dyDescent="0.15"/>
    <row r="374" customFormat="1" ht="15" customHeight="1" x14ac:dyDescent="0.15"/>
    <row r="375" customFormat="1" ht="15" customHeight="1" x14ac:dyDescent="0.15"/>
    <row r="376" customFormat="1" ht="15" customHeight="1" x14ac:dyDescent="0.15"/>
    <row r="377" customFormat="1" ht="15" customHeight="1" x14ac:dyDescent="0.15"/>
    <row r="378" customFormat="1" ht="15" customHeight="1" x14ac:dyDescent="0.15"/>
    <row r="379" customFormat="1" ht="15" customHeight="1" x14ac:dyDescent="0.15"/>
    <row r="380" customFormat="1" ht="15" customHeight="1" x14ac:dyDescent="0.15"/>
    <row r="381" customFormat="1" ht="15" customHeight="1" x14ac:dyDescent="0.15"/>
    <row r="382" customFormat="1" ht="15" customHeight="1" x14ac:dyDescent="0.15"/>
    <row r="383" customFormat="1" ht="15" customHeight="1" x14ac:dyDescent="0.15"/>
    <row r="384" customFormat="1" ht="15" customHeight="1" x14ac:dyDescent="0.15"/>
    <row r="385" customFormat="1" ht="15" customHeight="1" x14ac:dyDescent="0.15"/>
    <row r="386" customFormat="1" ht="15" customHeight="1" x14ac:dyDescent="0.15"/>
    <row r="387" customFormat="1" ht="15" customHeight="1" x14ac:dyDescent="0.15"/>
    <row r="388" customFormat="1" ht="15" customHeight="1" x14ac:dyDescent="0.15"/>
    <row r="389" customFormat="1" ht="15" customHeight="1" x14ac:dyDescent="0.15"/>
    <row r="390" customFormat="1" ht="15" customHeight="1" x14ac:dyDescent="0.15"/>
    <row r="391" customFormat="1" ht="15" customHeight="1" x14ac:dyDescent="0.15"/>
    <row r="392" customFormat="1" ht="15" customHeight="1" x14ac:dyDescent="0.15"/>
    <row r="393" customFormat="1" ht="15" customHeight="1" x14ac:dyDescent="0.15"/>
    <row r="394" customFormat="1" ht="15" customHeight="1" x14ac:dyDescent="0.15"/>
    <row r="395" customFormat="1" ht="15" customHeight="1" x14ac:dyDescent="0.15"/>
    <row r="396" customFormat="1" ht="15" customHeight="1" x14ac:dyDescent="0.15"/>
    <row r="397" customFormat="1" ht="15" customHeight="1" x14ac:dyDescent="0.15"/>
    <row r="398" customFormat="1" ht="15" customHeight="1" x14ac:dyDescent="0.15"/>
    <row r="399" customFormat="1" x14ac:dyDescent="0.15"/>
    <row r="400" customFormat="1" x14ac:dyDescent="0.15"/>
    <row r="401" spans="2:6" x14ac:dyDescent="0.15">
      <c r="B401"/>
      <c r="C401"/>
      <c r="D401"/>
      <c r="E401"/>
      <c r="F401"/>
    </row>
    <row r="402" spans="2:6" x14ac:dyDescent="0.15">
      <c r="B402"/>
    </row>
    <row r="403" spans="2:6" x14ac:dyDescent="0.15">
      <c r="B403"/>
    </row>
  </sheetData>
  <mergeCells count="23">
    <mergeCell ref="K176:M176"/>
    <mergeCell ref="D265:D266"/>
    <mergeCell ref="F265:F266"/>
    <mergeCell ref="G265:H265"/>
    <mergeCell ref="K265:M265"/>
    <mergeCell ref="D176:D177"/>
    <mergeCell ref="F176:F177"/>
    <mergeCell ref="G176:H176"/>
    <mergeCell ref="I176:J176"/>
    <mergeCell ref="I265:J265"/>
    <mergeCell ref="G4:H4"/>
    <mergeCell ref="K4:M4"/>
    <mergeCell ref="B1:M1"/>
    <mergeCell ref="K3:M3"/>
    <mergeCell ref="D4:D5"/>
    <mergeCell ref="F4:F5"/>
    <mergeCell ref="I4:J4"/>
    <mergeCell ref="K109:M109"/>
    <mergeCell ref="F110:F111"/>
    <mergeCell ref="G110:H110"/>
    <mergeCell ref="K110:M110"/>
    <mergeCell ref="D110:D111"/>
    <mergeCell ref="I110:J110"/>
  </mergeCells>
  <phoneticPr fontId="2"/>
  <pageMargins left="0.70866141732283472" right="0.70866141732283472" top="0.74803149606299213" bottom="0.74803149606299213" header="0.31496062992125984" footer="0.31496062992125984"/>
  <pageSetup paperSize="9" scale="66" fitToHeight="0" orientation="portrait" r:id="rId1"/>
  <headerFooter alignWithMargins="0">
    <oddFooter>&amp;C&amp;P</oddFooter>
  </headerFooter>
  <rowBreaks count="4" manualBreakCount="4">
    <brk id="90" max="12" man="1"/>
    <brk id="174" max="12" man="1"/>
    <brk id="263" max="12" man="1"/>
    <brk id="320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05"/>
  <sheetViews>
    <sheetView tabSelected="1" view="pageBreakPreview" topLeftCell="C25" zoomScaleNormal="100" zoomScaleSheetLayoutView="100" workbookViewId="0">
      <selection activeCell="O196" sqref="O196"/>
    </sheetView>
  </sheetViews>
  <sheetFormatPr defaultRowHeight="13.5" x14ac:dyDescent="0.15"/>
  <cols>
    <col min="1" max="1" width="10.625" style="293" customWidth="1"/>
    <col min="2" max="2" width="11.125" customWidth="1"/>
    <col min="3" max="3" width="12.625" style="291" customWidth="1"/>
    <col min="4" max="4" width="13.625" style="291" customWidth="1"/>
    <col min="5" max="5" width="4.625" style="292" customWidth="1"/>
    <col min="6" max="12" width="10.625" customWidth="1"/>
    <col min="13" max="13" width="9" customWidth="1"/>
  </cols>
  <sheetData>
    <row r="1" spans="1:12" ht="15" customHeight="1" x14ac:dyDescent="0.15">
      <c r="A1" s="139" t="s">
        <v>28</v>
      </c>
      <c r="G1" s="4"/>
      <c r="H1" s="4"/>
      <c r="I1" s="4"/>
      <c r="J1" s="350" t="s">
        <v>326</v>
      </c>
      <c r="K1" s="350"/>
      <c r="L1" s="350"/>
    </row>
    <row r="2" spans="1:12" ht="15" customHeight="1" x14ac:dyDescent="0.15">
      <c r="G2" s="72"/>
      <c r="H2" s="72"/>
      <c r="I2" s="72"/>
      <c r="J2" s="365" t="s">
        <v>14</v>
      </c>
      <c r="K2" s="365"/>
      <c r="L2" s="365"/>
    </row>
    <row r="3" spans="1:12" s="138" customFormat="1" ht="15" customHeight="1" x14ac:dyDescent="0.15">
      <c r="A3" s="374" t="s">
        <v>15</v>
      </c>
      <c r="B3" s="374" t="s">
        <v>78</v>
      </c>
      <c r="C3" s="374"/>
      <c r="D3" s="374"/>
      <c r="E3" s="372" t="s">
        <v>81</v>
      </c>
      <c r="F3" s="356" t="s">
        <v>321</v>
      </c>
      <c r="G3" s="357"/>
      <c r="H3" s="351" t="s">
        <v>322</v>
      </c>
      <c r="I3" s="352"/>
      <c r="J3" s="368" t="s">
        <v>258</v>
      </c>
      <c r="K3" s="368"/>
      <c r="L3" s="369"/>
    </row>
    <row r="4" spans="1:12" s="138" customFormat="1" ht="15" customHeight="1" x14ac:dyDescent="0.15">
      <c r="A4" s="374"/>
      <c r="B4" s="374"/>
      <c r="C4" s="374"/>
      <c r="D4" s="374"/>
      <c r="E4" s="372"/>
      <c r="F4" s="150" t="s">
        <v>248</v>
      </c>
      <c r="G4" s="153" t="s">
        <v>80</v>
      </c>
      <c r="H4" s="152" t="s">
        <v>302</v>
      </c>
      <c r="I4" s="153" t="s">
        <v>303</v>
      </c>
      <c r="J4" s="145" t="s">
        <v>323</v>
      </c>
      <c r="K4" s="151" t="s">
        <v>324</v>
      </c>
      <c r="L4" s="150" t="s">
        <v>222</v>
      </c>
    </row>
    <row r="5" spans="1:12" s="138" customFormat="1" ht="14.25" customHeight="1" x14ac:dyDescent="0.15">
      <c r="A5" s="294" t="s">
        <v>29</v>
      </c>
      <c r="B5" s="295"/>
      <c r="C5" s="295"/>
      <c r="D5" s="296"/>
      <c r="E5" s="297"/>
      <c r="F5" s="73"/>
      <c r="G5" s="74"/>
      <c r="H5" s="109"/>
      <c r="I5" s="74"/>
      <c r="J5" s="131"/>
      <c r="K5" s="131"/>
      <c r="L5" s="73"/>
    </row>
    <row r="6" spans="1:12" ht="14.25" customHeight="1" x14ac:dyDescent="0.15">
      <c r="A6" s="235" t="s">
        <v>155</v>
      </c>
      <c r="B6" s="298" t="s">
        <v>30</v>
      </c>
      <c r="C6" s="299" t="s">
        <v>144</v>
      </c>
      <c r="D6" s="300" t="s">
        <v>9</v>
      </c>
      <c r="E6" s="301" t="s">
        <v>12</v>
      </c>
      <c r="F6" s="43">
        <v>338210</v>
      </c>
      <c r="G6" s="44">
        <v>31349020</v>
      </c>
      <c r="H6" s="137">
        <v>1602700</v>
      </c>
      <c r="I6" s="44">
        <v>142202900</v>
      </c>
      <c r="J6" s="79">
        <v>334564</v>
      </c>
      <c r="K6" s="79">
        <v>1678460</v>
      </c>
      <c r="L6" s="43">
        <v>3306356</v>
      </c>
    </row>
    <row r="7" spans="1:12" ht="14.25" customHeight="1" x14ac:dyDescent="0.15">
      <c r="A7" s="242" t="s">
        <v>158</v>
      </c>
      <c r="B7" s="298" t="s">
        <v>30</v>
      </c>
      <c r="C7" s="299" t="s">
        <v>144</v>
      </c>
      <c r="D7" s="302" t="s">
        <v>8</v>
      </c>
      <c r="E7" s="303" t="s">
        <v>12</v>
      </c>
      <c r="F7" s="2">
        <v>516</v>
      </c>
      <c r="G7" s="5">
        <v>118648</v>
      </c>
      <c r="H7" s="137">
        <v>3384</v>
      </c>
      <c r="I7" s="44">
        <v>756389</v>
      </c>
      <c r="J7" s="77">
        <v>732</v>
      </c>
      <c r="K7" s="79">
        <v>4175</v>
      </c>
      <c r="L7" s="43">
        <v>5718</v>
      </c>
    </row>
    <row r="8" spans="1:12" ht="14.25" customHeight="1" x14ac:dyDescent="0.15">
      <c r="A8" s="303" t="s">
        <v>159</v>
      </c>
      <c r="B8" s="353" t="s">
        <v>31</v>
      </c>
      <c r="C8" s="358"/>
      <c r="D8" s="302"/>
      <c r="E8" s="75" t="s">
        <v>12</v>
      </c>
      <c r="F8" s="76"/>
      <c r="G8" s="5"/>
      <c r="H8" s="98"/>
      <c r="I8" s="5"/>
      <c r="J8" s="306"/>
      <c r="K8" s="306"/>
      <c r="L8" s="2"/>
    </row>
    <row r="9" spans="1:12" ht="14.25" customHeight="1" x14ac:dyDescent="0.15">
      <c r="A9" s="303" t="s">
        <v>160</v>
      </c>
      <c r="B9" s="353" t="s">
        <v>5</v>
      </c>
      <c r="C9" s="358"/>
      <c r="D9" s="302" t="s">
        <v>6</v>
      </c>
      <c r="E9" s="303" t="s">
        <v>12</v>
      </c>
      <c r="F9" s="2">
        <v>172112</v>
      </c>
      <c r="G9" s="5">
        <v>16463294</v>
      </c>
      <c r="H9" s="98">
        <v>998311</v>
      </c>
      <c r="I9" s="5">
        <v>87230526</v>
      </c>
      <c r="J9" s="77">
        <v>138827</v>
      </c>
      <c r="K9" s="77">
        <v>1052174</v>
      </c>
      <c r="L9" s="2">
        <v>2151220</v>
      </c>
    </row>
    <row r="10" spans="1:12" ht="14.25" customHeight="1" x14ac:dyDescent="0.15">
      <c r="A10" s="303" t="s">
        <v>161</v>
      </c>
      <c r="B10" s="353" t="s">
        <v>5</v>
      </c>
      <c r="C10" s="358"/>
      <c r="D10" s="302" t="s">
        <v>7</v>
      </c>
      <c r="E10" s="303" t="s">
        <v>12</v>
      </c>
      <c r="F10" s="76">
        <v>14</v>
      </c>
      <c r="G10" s="5">
        <v>10146</v>
      </c>
      <c r="H10" s="98">
        <v>14</v>
      </c>
      <c r="I10" s="5">
        <v>53939</v>
      </c>
      <c r="J10" s="306">
        <v>3</v>
      </c>
      <c r="K10" s="306">
        <v>11</v>
      </c>
      <c r="L10" s="2">
        <v>25</v>
      </c>
    </row>
    <row r="11" spans="1:12" ht="14.25" customHeight="1" x14ac:dyDescent="0.15">
      <c r="A11" s="303" t="s">
        <v>162</v>
      </c>
      <c r="B11" s="353" t="s">
        <v>32</v>
      </c>
      <c r="C11" s="358"/>
      <c r="D11" s="302"/>
      <c r="E11" s="303" t="s">
        <v>12</v>
      </c>
      <c r="F11" s="2">
        <v>165</v>
      </c>
      <c r="G11" s="77">
        <v>79659</v>
      </c>
      <c r="H11" s="98">
        <v>1074</v>
      </c>
      <c r="I11" s="5">
        <v>1567250</v>
      </c>
      <c r="J11" s="159">
        <v>135</v>
      </c>
      <c r="K11" s="77">
        <v>871</v>
      </c>
      <c r="L11" s="2">
        <v>1751</v>
      </c>
    </row>
    <row r="12" spans="1:12" ht="14.25" customHeight="1" x14ac:dyDescent="0.15">
      <c r="A12" s="303" t="s">
        <v>156</v>
      </c>
      <c r="B12" s="304" t="s">
        <v>33</v>
      </c>
      <c r="C12" s="307" t="s">
        <v>144</v>
      </c>
      <c r="D12" s="302"/>
      <c r="E12" s="303" t="s">
        <v>12</v>
      </c>
      <c r="F12" s="2">
        <v>6297</v>
      </c>
      <c r="G12" s="77">
        <v>377484</v>
      </c>
      <c r="H12" s="102">
        <v>43961</v>
      </c>
      <c r="I12" s="99">
        <v>2515079</v>
      </c>
      <c r="J12" s="159">
        <v>8754</v>
      </c>
      <c r="K12" s="308">
        <v>50229</v>
      </c>
      <c r="L12" s="129">
        <v>95523</v>
      </c>
    </row>
    <row r="13" spans="1:12" ht="14.25" customHeight="1" x14ac:dyDescent="0.15">
      <c r="A13" s="303" t="s">
        <v>163</v>
      </c>
      <c r="B13" s="353" t="s">
        <v>34</v>
      </c>
      <c r="C13" s="358"/>
      <c r="D13" s="302"/>
      <c r="E13" s="303" t="s">
        <v>12</v>
      </c>
      <c r="F13" s="2">
        <v>16665</v>
      </c>
      <c r="G13" s="77">
        <v>3178093</v>
      </c>
      <c r="H13" s="98">
        <v>86141</v>
      </c>
      <c r="I13" s="5">
        <v>19076385</v>
      </c>
      <c r="J13" s="159">
        <v>20200</v>
      </c>
      <c r="K13" s="77">
        <v>90466</v>
      </c>
      <c r="L13" s="2">
        <v>186483</v>
      </c>
    </row>
    <row r="14" spans="1:12" ht="14.25" customHeight="1" x14ac:dyDescent="0.15">
      <c r="A14" s="309" t="s">
        <v>157</v>
      </c>
      <c r="B14" s="359" t="s">
        <v>145</v>
      </c>
      <c r="C14" s="360"/>
      <c r="D14" s="310"/>
      <c r="E14" s="309" t="s">
        <v>12</v>
      </c>
      <c r="F14" s="59" t="s">
        <v>305</v>
      </c>
      <c r="G14" s="311" t="s">
        <v>305</v>
      </c>
      <c r="H14" s="312">
        <v>288</v>
      </c>
      <c r="I14" s="313">
        <v>33984</v>
      </c>
      <c r="J14" s="314">
        <v>18</v>
      </c>
      <c r="K14" s="315">
        <v>252</v>
      </c>
      <c r="L14" s="10">
        <v>415</v>
      </c>
    </row>
    <row r="15" spans="1:12" ht="14.25" customHeight="1" x14ac:dyDescent="0.15">
      <c r="A15" s="294" t="s">
        <v>35</v>
      </c>
      <c r="B15" s="316"/>
      <c r="C15" s="317"/>
      <c r="D15" s="318"/>
      <c r="E15" s="319"/>
      <c r="F15" s="50"/>
      <c r="G15" s="78"/>
      <c r="H15" s="111"/>
      <c r="I15" s="51"/>
      <c r="J15" s="320"/>
      <c r="K15" s="78"/>
      <c r="L15" s="321"/>
    </row>
    <row r="16" spans="1:12" ht="14.25" customHeight="1" x14ac:dyDescent="0.15">
      <c r="A16" s="301" t="s">
        <v>164</v>
      </c>
      <c r="B16" s="361" t="s">
        <v>36</v>
      </c>
      <c r="C16" s="375"/>
      <c r="D16" s="300" t="s">
        <v>1</v>
      </c>
      <c r="E16" s="301" t="s">
        <v>10</v>
      </c>
      <c r="F16" s="43" t="s">
        <v>305</v>
      </c>
      <c r="G16" s="79" t="s">
        <v>305</v>
      </c>
      <c r="H16" s="137">
        <v>390</v>
      </c>
      <c r="I16" s="44">
        <v>243</v>
      </c>
      <c r="J16" s="282" t="s">
        <v>305</v>
      </c>
      <c r="K16" s="308">
        <v>4000</v>
      </c>
      <c r="L16" s="130">
        <v>4000</v>
      </c>
    </row>
    <row r="17" spans="1:12" ht="14.25" customHeight="1" x14ac:dyDescent="0.15">
      <c r="A17" s="303" t="s">
        <v>165</v>
      </c>
      <c r="B17" s="353" t="s">
        <v>36</v>
      </c>
      <c r="C17" s="358"/>
      <c r="D17" s="302" t="s">
        <v>2</v>
      </c>
      <c r="E17" s="303" t="s">
        <v>10</v>
      </c>
      <c r="F17" s="76" t="s">
        <v>305</v>
      </c>
      <c r="G17" s="5" t="s">
        <v>305</v>
      </c>
      <c r="H17" s="98">
        <v>196</v>
      </c>
      <c r="I17" s="5">
        <v>379</v>
      </c>
      <c r="J17" s="306"/>
      <c r="K17" s="306"/>
      <c r="L17" s="2"/>
    </row>
    <row r="18" spans="1:12" ht="14.25" customHeight="1" x14ac:dyDescent="0.15">
      <c r="A18" s="303" t="s">
        <v>199</v>
      </c>
      <c r="B18" s="353" t="s">
        <v>37</v>
      </c>
      <c r="C18" s="358"/>
      <c r="D18" s="302" t="s">
        <v>3</v>
      </c>
      <c r="E18" s="303" t="s">
        <v>10</v>
      </c>
      <c r="F18" s="2">
        <v>110343</v>
      </c>
      <c r="G18" s="5">
        <v>29826</v>
      </c>
      <c r="H18" s="98">
        <v>634820</v>
      </c>
      <c r="I18" s="5">
        <v>162443</v>
      </c>
      <c r="J18" s="77">
        <v>127078</v>
      </c>
      <c r="K18" s="79">
        <v>816158</v>
      </c>
      <c r="L18" s="43">
        <v>1629338</v>
      </c>
    </row>
    <row r="19" spans="1:12" ht="14.25" customHeight="1" x14ac:dyDescent="0.15">
      <c r="A19" s="303" t="s">
        <v>166</v>
      </c>
      <c r="B19" s="353" t="s">
        <v>38</v>
      </c>
      <c r="C19" s="358"/>
      <c r="D19" s="302" t="s">
        <v>1</v>
      </c>
      <c r="E19" s="303" t="s">
        <v>10</v>
      </c>
      <c r="F19" s="76"/>
      <c r="G19" s="5"/>
      <c r="H19" s="98"/>
      <c r="I19" s="5"/>
      <c r="J19" s="98">
        <v>34848</v>
      </c>
      <c r="K19" s="322">
        <v>34848</v>
      </c>
      <c r="L19" s="2">
        <v>69696</v>
      </c>
    </row>
    <row r="20" spans="1:12" ht="14.25" customHeight="1" x14ac:dyDescent="0.15">
      <c r="A20" s="303" t="s">
        <v>167</v>
      </c>
      <c r="B20" s="353" t="s">
        <v>38</v>
      </c>
      <c r="C20" s="358"/>
      <c r="D20" s="302" t="s">
        <v>2</v>
      </c>
      <c r="E20" s="303" t="s">
        <v>10</v>
      </c>
      <c r="F20" s="76"/>
      <c r="G20" s="5"/>
      <c r="H20" s="98"/>
      <c r="I20" s="5"/>
      <c r="J20" s="306"/>
      <c r="K20" s="306"/>
      <c r="L20" s="2"/>
    </row>
    <row r="21" spans="1:12" ht="14.25" customHeight="1" x14ac:dyDescent="0.15">
      <c r="A21" s="303" t="s">
        <v>168</v>
      </c>
      <c r="B21" s="353" t="s">
        <v>39</v>
      </c>
      <c r="C21" s="358"/>
      <c r="D21" s="302" t="s">
        <v>3</v>
      </c>
      <c r="E21" s="303" t="s">
        <v>10</v>
      </c>
      <c r="F21" s="76">
        <v>25587</v>
      </c>
      <c r="G21" s="5">
        <v>12088</v>
      </c>
      <c r="H21" s="98">
        <v>229120</v>
      </c>
      <c r="I21" s="5">
        <v>102824</v>
      </c>
      <c r="J21" s="306">
        <v>124321</v>
      </c>
      <c r="K21" s="306">
        <v>252667</v>
      </c>
      <c r="L21" s="2">
        <v>397435</v>
      </c>
    </row>
    <row r="22" spans="1:12" ht="14.25" customHeight="1" x14ac:dyDescent="0.15">
      <c r="A22" s="303" t="s">
        <v>169</v>
      </c>
      <c r="B22" s="353" t="s">
        <v>40</v>
      </c>
      <c r="C22" s="358"/>
      <c r="D22" s="302" t="s">
        <v>41</v>
      </c>
      <c r="E22" s="303" t="s">
        <v>10</v>
      </c>
      <c r="F22" s="76"/>
      <c r="G22" s="5"/>
      <c r="H22" s="98"/>
      <c r="I22" s="5"/>
      <c r="J22" s="306"/>
      <c r="K22" s="306"/>
      <c r="L22" s="2"/>
    </row>
    <row r="23" spans="1:12" ht="14.25" customHeight="1" x14ac:dyDescent="0.15">
      <c r="A23" s="303" t="s">
        <v>229</v>
      </c>
      <c r="B23" s="353" t="s">
        <v>234</v>
      </c>
      <c r="C23" s="355"/>
      <c r="D23" s="302"/>
      <c r="E23" s="303" t="s">
        <v>10</v>
      </c>
      <c r="F23" s="2">
        <v>3010285</v>
      </c>
      <c r="G23" s="5">
        <v>3504766</v>
      </c>
      <c r="H23" s="98">
        <v>15087979</v>
      </c>
      <c r="I23" s="5">
        <v>17597356</v>
      </c>
      <c r="J23" s="77">
        <v>3370242</v>
      </c>
      <c r="K23" s="77">
        <v>14609971</v>
      </c>
      <c r="L23" s="2">
        <v>34338338</v>
      </c>
    </row>
    <row r="24" spans="1:12" ht="14.25" customHeight="1" x14ac:dyDescent="0.15">
      <c r="A24" s="303" t="s">
        <v>230</v>
      </c>
      <c r="B24" s="353" t="s">
        <v>235</v>
      </c>
      <c r="C24" s="355"/>
      <c r="D24" s="302"/>
      <c r="E24" s="303" t="s">
        <v>10</v>
      </c>
      <c r="F24" s="76" t="s">
        <v>305</v>
      </c>
      <c r="G24" s="5" t="s">
        <v>305</v>
      </c>
      <c r="H24" s="98">
        <v>3439</v>
      </c>
      <c r="I24" s="5">
        <v>13250</v>
      </c>
      <c r="J24" s="306">
        <v>282</v>
      </c>
      <c r="K24" s="306">
        <v>11561</v>
      </c>
      <c r="L24" s="2">
        <v>14443</v>
      </c>
    </row>
    <row r="25" spans="1:12" ht="14.25" customHeight="1" x14ac:dyDescent="0.15">
      <c r="A25" s="303" t="s">
        <v>231</v>
      </c>
      <c r="B25" s="353" t="s">
        <v>236</v>
      </c>
      <c r="C25" s="355"/>
      <c r="D25" s="302"/>
      <c r="E25" s="323" t="s">
        <v>10</v>
      </c>
      <c r="F25" s="2" t="s">
        <v>305</v>
      </c>
      <c r="G25" s="5" t="s">
        <v>305</v>
      </c>
      <c r="H25" s="98">
        <v>3076</v>
      </c>
      <c r="I25" s="5">
        <v>3501</v>
      </c>
      <c r="J25" s="77" t="s">
        <v>305</v>
      </c>
      <c r="K25" s="77">
        <v>6123</v>
      </c>
      <c r="L25" s="2">
        <v>6555</v>
      </c>
    </row>
    <row r="26" spans="1:12" ht="14.25" customHeight="1" x14ac:dyDescent="0.15">
      <c r="A26" s="303" t="s">
        <v>170</v>
      </c>
      <c r="B26" s="353" t="s">
        <v>40</v>
      </c>
      <c r="C26" s="358"/>
      <c r="D26" s="302" t="s">
        <v>8</v>
      </c>
      <c r="E26" s="303" t="s">
        <v>10</v>
      </c>
      <c r="F26" s="2">
        <v>496385</v>
      </c>
      <c r="G26" s="5">
        <v>394833</v>
      </c>
      <c r="H26" s="98">
        <v>3133126</v>
      </c>
      <c r="I26" s="5">
        <v>2495417</v>
      </c>
      <c r="J26" s="77">
        <v>551972</v>
      </c>
      <c r="K26" s="77">
        <v>2343436</v>
      </c>
      <c r="L26" s="2">
        <v>5459050</v>
      </c>
    </row>
    <row r="27" spans="1:12" ht="14.25" customHeight="1" x14ac:dyDescent="0.15">
      <c r="A27" s="303" t="s">
        <v>232</v>
      </c>
      <c r="B27" s="353" t="s">
        <v>237</v>
      </c>
      <c r="C27" s="358"/>
      <c r="D27" s="302"/>
      <c r="E27" s="303"/>
      <c r="F27" s="2" t="s">
        <v>305</v>
      </c>
      <c r="G27" s="5" t="s">
        <v>305</v>
      </c>
      <c r="H27" s="98">
        <v>48017</v>
      </c>
      <c r="I27" s="5">
        <v>28155</v>
      </c>
      <c r="J27" s="77">
        <v>800</v>
      </c>
      <c r="K27" s="77">
        <v>49631</v>
      </c>
      <c r="L27" s="2">
        <v>98379</v>
      </c>
    </row>
    <row r="28" spans="1:12" ht="14.25" customHeight="1" x14ac:dyDescent="0.15">
      <c r="A28" s="303" t="s">
        <v>233</v>
      </c>
      <c r="B28" s="370" t="s">
        <v>298</v>
      </c>
      <c r="C28" s="371"/>
      <c r="D28" s="302" t="s">
        <v>8</v>
      </c>
      <c r="E28" s="303"/>
      <c r="F28" s="2">
        <v>124543</v>
      </c>
      <c r="G28" s="5">
        <v>57461</v>
      </c>
      <c r="H28" s="98">
        <v>900525</v>
      </c>
      <c r="I28" s="5">
        <v>429900</v>
      </c>
      <c r="J28" s="77">
        <v>116356</v>
      </c>
      <c r="K28" s="77">
        <v>826963</v>
      </c>
      <c r="L28" s="2">
        <v>1816491</v>
      </c>
    </row>
    <row r="29" spans="1:12" ht="14.25" customHeight="1" x14ac:dyDescent="0.15">
      <c r="A29" s="303" t="s">
        <v>171</v>
      </c>
      <c r="B29" s="353" t="s">
        <v>42</v>
      </c>
      <c r="C29" s="358"/>
      <c r="D29" s="302" t="s">
        <v>1</v>
      </c>
      <c r="E29" s="303" t="s">
        <v>10</v>
      </c>
      <c r="F29" s="2">
        <v>399850</v>
      </c>
      <c r="G29" s="5">
        <v>114894</v>
      </c>
      <c r="H29" s="2">
        <v>3843216</v>
      </c>
      <c r="I29" s="5">
        <v>1001415</v>
      </c>
      <c r="J29" s="77">
        <v>936220</v>
      </c>
      <c r="K29" s="77">
        <v>2695242</v>
      </c>
      <c r="L29" s="2">
        <v>11434366</v>
      </c>
    </row>
    <row r="30" spans="1:12" ht="14.25" customHeight="1" x14ac:dyDescent="0.15">
      <c r="A30" s="303" t="s">
        <v>172</v>
      </c>
      <c r="B30" s="353" t="s">
        <v>43</v>
      </c>
      <c r="C30" s="358"/>
      <c r="D30" s="302" t="s">
        <v>2</v>
      </c>
      <c r="E30" s="303" t="s">
        <v>10</v>
      </c>
      <c r="F30" s="76" t="s">
        <v>305</v>
      </c>
      <c r="G30" s="5" t="s">
        <v>305</v>
      </c>
      <c r="H30" s="76">
        <v>26740</v>
      </c>
      <c r="I30" s="5">
        <v>10734</v>
      </c>
      <c r="J30" s="306" t="s">
        <v>305</v>
      </c>
      <c r="K30" s="306">
        <v>602013</v>
      </c>
      <c r="L30" s="2">
        <v>602613</v>
      </c>
    </row>
    <row r="31" spans="1:12" ht="14.25" customHeight="1" x14ac:dyDescent="0.15">
      <c r="A31" s="303" t="s">
        <v>174</v>
      </c>
      <c r="B31" s="353" t="s">
        <v>45</v>
      </c>
      <c r="C31" s="358"/>
      <c r="D31" s="302" t="s">
        <v>1</v>
      </c>
      <c r="E31" s="303" t="s">
        <v>10</v>
      </c>
      <c r="F31" s="2" t="s">
        <v>305</v>
      </c>
      <c r="G31" s="5" t="s">
        <v>305</v>
      </c>
      <c r="H31" s="2">
        <v>595952</v>
      </c>
      <c r="I31" s="5">
        <v>194964</v>
      </c>
      <c r="J31" s="77" t="s">
        <v>305</v>
      </c>
      <c r="K31" s="77">
        <v>367861</v>
      </c>
      <c r="L31" s="2">
        <v>1507731</v>
      </c>
    </row>
    <row r="32" spans="1:12" ht="14.25" customHeight="1" x14ac:dyDescent="0.15">
      <c r="A32" s="303" t="s">
        <v>246</v>
      </c>
      <c r="B32" s="353" t="s">
        <v>45</v>
      </c>
      <c r="C32" s="358"/>
      <c r="D32" s="302" t="s">
        <v>2</v>
      </c>
      <c r="E32" s="303" t="s">
        <v>10</v>
      </c>
      <c r="F32" s="2"/>
      <c r="G32" s="5"/>
      <c r="H32" s="2"/>
      <c r="I32" s="5"/>
      <c r="J32" s="77" t="s">
        <v>305</v>
      </c>
      <c r="K32" s="77">
        <v>410</v>
      </c>
      <c r="L32" s="2">
        <v>410</v>
      </c>
    </row>
    <row r="33" spans="1:19" ht="14.25" customHeight="1" x14ac:dyDescent="0.15">
      <c r="A33" s="303" t="s">
        <v>173</v>
      </c>
      <c r="B33" s="353" t="s">
        <v>44</v>
      </c>
      <c r="C33" s="358"/>
      <c r="D33" s="302" t="s">
        <v>3</v>
      </c>
      <c r="E33" s="303" t="s">
        <v>10</v>
      </c>
      <c r="F33" s="76">
        <v>781396</v>
      </c>
      <c r="G33" s="5">
        <v>198211</v>
      </c>
      <c r="H33" s="76">
        <v>3798802</v>
      </c>
      <c r="I33" s="5">
        <v>987672</v>
      </c>
      <c r="J33" s="306">
        <v>507831</v>
      </c>
      <c r="K33" s="306">
        <v>3636538</v>
      </c>
      <c r="L33" s="2">
        <v>5880775</v>
      </c>
    </row>
    <row r="34" spans="1:19" ht="14.25" customHeight="1" x14ac:dyDescent="0.15">
      <c r="A34" s="303" t="s">
        <v>175</v>
      </c>
      <c r="B34" s="353" t="s">
        <v>46</v>
      </c>
      <c r="C34" s="358"/>
      <c r="D34" s="302" t="s">
        <v>3</v>
      </c>
      <c r="E34" s="303" t="s">
        <v>10</v>
      </c>
      <c r="F34" s="2">
        <v>80640</v>
      </c>
      <c r="G34" s="5">
        <v>25235</v>
      </c>
      <c r="H34" s="2">
        <v>325587</v>
      </c>
      <c r="I34" s="5">
        <v>110542</v>
      </c>
      <c r="J34" s="77">
        <v>15540</v>
      </c>
      <c r="K34" s="77">
        <v>155247</v>
      </c>
      <c r="L34" s="2">
        <v>583073</v>
      </c>
    </row>
    <row r="35" spans="1:19" ht="14.25" customHeight="1" x14ac:dyDescent="0.15">
      <c r="A35" s="303" t="s">
        <v>176</v>
      </c>
      <c r="B35" s="353" t="s">
        <v>47</v>
      </c>
      <c r="C35" s="358"/>
      <c r="D35" s="302"/>
      <c r="E35" s="303" t="s">
        <v>10</v>
      </c>
      <c r="F35" s="76"/>
      <c r="G35" s="5"/>
      <c r="H35" s="98"/>
      <c r="I35" s="5"/>
      <c r="J35" s="98" t="s">
        <v>333</v>
      </c>
      <c r="K35" s="322" t="s">
        <v>333</v>
      </c>
      <c r="L35" s="2">
        <v>20820</v>
      </c>
      <c r="N35" s="324"/>
    </row>
    <row r="36" spans="1:19" ht="14.25" customHeight="1" x14ac:dyDescent="0.15">
      <c r="A36" s="303" t="s">
        <v>177</v>
      </c>
      <c r="B36" s="353" t="s">
        <v>47</v>
      </c>
      <c r="C36" s="358"/>
      <c r="D36" s="302" t="s">
        <v>3</v>
      </c>
      <c r="E36" s="303" t="s">
        <v>10</v>
      </c>
      <c r="F36" s="76">
        <v>21531</v>
      </c>
      <c r="G36" s="5">
        <v>7333</v>
      </c>
      <c r="H36" s="98">
        <v>107731</v>
      </c>
      <c r="I36" s="5">
        <v>34893</v>
      </c>
      <c r="J36" s="306">
        <v>42960</v>
      </c>
      <c r="K36" s="306">
        <v>128840</v>
      </c>
      <c r="L36" s="2">
        <v>214660</v>
      </c>
      <c r="N36" s="324"/>
    </row>
    <row r="37" spans="1:19" ht="14.25" customHeight="1" x14ac:dyDescent="0.15">
      <c r="A37" s="303" t="s">
        <v>178</v>
      </c>
      <c r="B37" s="353" t="s">
        <v>48</v>
      </c>
      <c r="C37" s="358"/>
      <c r="D37" s="302" t="s">
        <v>1</v>
      </c>
      <c r="E37" s="303" t="s">
        <v>10</v>
      </c>
      <c r="F37" s="325"/>
      <c r="G37" s="326"/>
      <c r="H37" s="98"/>
      <c r="I37" s="5"/>
      <c r="J37" s="306" t="s">
        <v>305</v>
      </c>
      <c r="K37" s="306">
        <v>80</v>
      </c>
      <c r="L37" s="2">
        <v>80</v>
      </c>
    </row>
    <row r="38" spans="1:19" ht="14.25" customHeight="1" x14ac:dyDescent="0.15">
      <c r="A38" s="303" t="s">
        <v>179</v>
      </c>
      <c r="B38" s="353" t="s">
        <v>48</v>
      </c>
      <c r="C38" s="358"/>
      <c r="D38" s="302" t="s">
        <v>2</v>
      </c>
      <c r="E38" s="303" t="s">
        <v>10</v>
      </c>
      <c r="F38" s="76"/>
      <c r="G38" s="5"/>
      <c r="H38" s="98"/>
      <c r="I38" s="5"/>
      <c r="J38" s="306"/>
      <c r="K38" s="306"/>
      <c r="L38" s="2"/>
    </row>
    <row r="39" spans="1:19" ht="14.25" customHeight="1" x14ac:dyDescent="0.15">
      <c r="A39" s="303" t="s">
        <v>180</v>
      </c>
      <c r="B39" s="353" t="s">
        <v>49</v>
      </c>
      <c r="C39" s="358"/>
      <c r="D39" s="302" t="s">
        <v>3</v>
      </c>
      <c r="E39" s="303" t="s">
        <v>10</v>
      </c>
      <c r="F39" s="76"/>
      <c r="G39" s="5"/>
      <c r="H39" s="98"/>
      <c r="I39" s="5"/>
      <c r="J39" s="306"/>
      <c r="K39" s="306"/>
      <c r="L39" s="2"/>
    </row>
    <row r="40" spans="1:19" ht="14.25" customHeight="1" x14ac:dyDescent="0.15">
      <c r="A40" s="303" t="s">
        <v>181</v>
      </c>
      <c r="B40" s="304" t="s">
        <v>50</v>
      </c>
      <c r="C40" s="327" t="s">
        <v>51</v>
      </c>
      <c r="D40" s="302" t="s">
        <v>1</v>
      </c>
      <c r="E40" s="303" t="s">
        <v>10</v>
      </c>
      <c r="F40" s="76"/>
      <c r="G40" s="5"/>
      <c r="H40" s="98"/>
      <c r="I40" s="5"/>
      <c r="J40" s="306">
        <v>120020</v>
      </c>
      <c r="K40" s="306">
        <v>6100783</v>
      </c>
      <c r="L40" s="2">
        <v>11590727</v>
      </c>
    </row>
    <row r="41" spans="1:19" ht="14.25" customHeight="1" x14ac:dyDescent="0.15">
      <c r="A41" s="303" t="s">
        <v>182</v>
      </c>
      <c r="B41" s="304" t="s">
        <v>50</v>
      </c>
      <c r="C41" s="327" t="s">
        <v>52</v>
      </c>
      <c r="D41" s="302" t="s">
        <v>2</v>
      </c>
      <c r="E41" s="303" t="s">
        <v>10</v>
      </c>
      <c r="F41" s="76">
        <v>158670</v>
      </c>
      <c r="G41" s="5">
        <v>28680</v>
      </c>
      <c r="H41" s="98">
        <v>1998993</v>
      </c>
      <c r="I41" s="5">
        <v>378931</v>
      </c>
      <c r="J41" s="306">
        <v>1017620</v>
      </c>
      <c r="K41" s="306">
        <v>2199908</v>
      </c>
      <c r="L41" s="2">
        <v>3360158</v>
      </c>
    </row>
    <row r="42" spans="1:19" ht="14.25" customHeight="1" x14ac:dyDescent="0.15">
      <c r="A42" s="303" t="s">
        <v>240</v>
      </c>
      <c r="B42" s="304" t="s">
        <v>53</v>
      </c>
      <c r="C42" s="305" t="s">
        <v>52</v>
      </c>
      <c r="D42" s="302" t="s">
        <v>3</v>
      </c>
      <c r="E42" s="303" t="s">
        <v>10</v>
      </c>
      <c r="F42" s="76">
        <v>179899</v>
      </c>
      <c r="G42" s="5">
        <v>53692</v>
      </c>
      <c r="H42" s="98">
        <v>1240884</v>
      </c>
      <c r="I42" s="5">
        <v>344389</v>
      </c>
      <c r="J42" s="306">
        <v>336421</v>
      </c>
      <c r="K42" s="306">
        <v>2106080</v>
      </c>
      <c r="L42" s="2">
        <v>3976926</v>
      </c>
    </row>
    <row r="43" spans="1:19" ht="14.25" customHeight="1" x14ac:dyDescent="0.15">
      <c r="A43" s="303" t="s">
        <v>183</v>
      </c>
      <c r="B43" s="304" t="s">
        <v>50</v>
      </c>
      <c r="C43" s="328" t="s">
        <v>54</v>
      </c>
      <c r="D43" s="302" t="s">
        <v>1</v>
      </c>
      <c r="E43" s="303" t="s">
        <v>10</v>
      </c>
      <c r="F43" s="76">
        <v>19157</v>
      </c>
      <c r="G43" s="5">
        <v>7624</v>
      </c>
      <c r="H43" s="98">
        <v>131407</v>
      </c>
      <c r="I43" s="5">
        <v>46086</v>
      </c>
      <c r="J43" s="306">
        <v>1920</v>
      </c>
      <c r="K43" s="306">
        <v>181012</v>
      </c>
      <c r="L43" s="2">
        <v>830787</v>
      </c>
      <c r="O43" s="329"/>
      <c r="P43" s="366"/>
      <c r="Q43" s="367"/>
      <c r="R43" s="330"/>
      <c r="S43" s="329"/>
    </row>
    <row r="44" spans="1:19" ht="14.25" customHeight="1" x14ac:dyDescent="0.15">
      <c r="A44" s="303" t="s">
        <v>184</v>
      </c>
      <c r="B44" s="304" t="s">
        <v>50</v>
      </c>
      <c r="C44" s="328" t="s">
        <v>54</v>
      </c>
      <c r="D44" s="302" t="s">
        <v>2</v>
      </c>
      <c r="E44" s="303" t="s">
        <v>10</v>
      </c>
      <c r="F44" s="76" t="s">
        <v>305</v>
      </c>
      <c r="G44" s="5" t="s">
        <v>305</v>
      </c>
      <c r="H44" s="98">
        <v>7926</v>
      </c>
      <c r="I44" s="5">
        <v>2080</v>
      </c>
      <c r="J44" s="306" t="s">
        <v>305</v>
      </c>
      <c r="K44" s="306">
        <v>16165</v>
      </c>
      <c r="L44" s="2">
        <v>24785</v>
      </c>
    </row>
    <row r="45" spans="1:19" ht="14.25" customHeight="1" x14ac:dyDescent="0.15">
      <c r="A45" s="303" t="s">
        <v>185</v>
      </c>
      <c r="B45" s="304" t="s">
        <v>53</v>
      </c>
      <c r="C45" s="328" t="s">
        <v>54</v>
      </c>
      <c r="D45" s="302" t="s">
        <v>3</v>
      </c>
      <c r="E45" s="303" t="s">
        <v>10</v>
      </c>
      <c r="F45" s="76">
        <v>85360</v>
      </c>
      <c r="G45" s="5">
        <v>32628</v>
      </c>
      <c r="H45" s="98">
        <v>1015568</v>
      </c>
      <c r="I45" s="5">
        <v>368741</v>
      </c>
      <c r="J45" s="306">
        <v>107160</v>
      </c>
      <c r="K45" s="306">
        <v>675690</v>
      </c>
      <c r="L45" s="2">
        <v>1859590</v>
      </c>
    </row>
    <row r="46" spans="1:19" ht="14.25" customHeight="1" x14ac:dyDescent="0.15">
      <c r="A46" s="303" t="s">
        <v>186</v>
      </c>
      <c r="B46" s="353" t="s">
        <v>55</v>
      </c>
      <c r="C46" s="354"/>
      <c r="D46" s="302"/>
      <c r="E46" s="303" t="s">
        <v>10</v>
      </c>
      <c r="F46" s="76">
        <v>436465</v>
      </c>
      <c r="G46" s="5">
        <v>190280</v>
      </c>
      <c r="H46" s="98">
        <v>2772710</v>
      </c>
      <c r="I46" s="5">
        <v>1082265</v>
      </c>
      <c r="J46" s="306">
        <v>410168</v>
      </c>
      <c r="K46" s="306">
        <v>3426316</v>
      </c>
      <c r="L46" s="2">
        <v>6057598</v>
      </c>
    </row>
    <row r="47" spans="1:19" ht="14.25" customHeight="1" x14ac:dyDescent="0.15">
      <c r="A47" s="303" t="s">
        <v>187</v>
      </c>
      <c r="B47" s="353" t="s">
        <v>56</v>
      </c>
      <c r="C47" s="354"/>
      <c r="D47" s="302" t="s">
        <v>3</v>
      </c>
      <c r="E47" s="303" t="s">
        <v>10</v>
      </c>
      <c r="F47" s="76">
        <v>153080</v>
      </c>
      <c r="G47" s="5">
        <v>43158</v>
      </c>
      <c r="H47" s="98">
        <v>844762</v>
      </c>
      <c r="I47" s="5">
        <v>262695</v>
      </c>
      <c r="J47" s="306">
        <v>285290</v>
      </c>
      <c r="K47" s="306">
        <v>916121</v>
      </c>
      <c r="L47" s="2">
        <v>1658766</v>
      </c>
    </row>
    <row r="48" spans="1:19" ht="14.25" customHeight="1" x14ac:dyDescent="0.15">
      <c r="A48" s="303" t="s">
        <v>188</v>
      </c>
      <c r="B48" s="353" t="s">
        <v>57</v>
      </c>
      <c r="C48" s="355"/>
      <c r="D48" s="302" t="s">
        <v>1</v>
      </c>
      <c r="E48" s="303" t="s">
        <v>10</v>
      </c>
      <c r="F48" s="76"/>
      <c r="G48" s="5"/>
      <c r="H48" s="98"/>
      <c r="I48" s="5"/>
      <c r="J48" s="98" t="s">
        <v>334</v>
      </c>
      <c r="K48" s="322" t="s">
        <v>334</v>
      </c>
      <c r="L48" s="2">
        <v>210000</v>
      </c>
    </row>
    <row r="49" spans="1:12" ht="14.25" customHeight="1" x14ac:dyDescent="0.15">
      <c r="A49" s="303" t="s">
        <v>189</v>
      </c>
      <c r="B49" s="353" t="s">
        <v>57</v>
      </c>
      <c r="C49" s="355"/>
      <c r="D49" s="302" t="s">
        <v>2</v>
      </c>
      <c r="E49" s="303" t="s">
        <v>10</v>
      </c>
      <c r="F49" s="76"/>
      <c r="G49" s="5"/>
      <c r="H49" s="98"/>
      <c r="I49" s="5"/>
      <c r="J49" s="306"/>
      <c r="K49" s="306"/>
      <c r="L49" s="2"/>
    </row>
    <row r="50" spans="1:12" ht="14.25" customHeight="1" x14ac:dyDescent="0.15">
      <c r="A50" s="303" t="s">
        <v>190</v>
      </c>
      <c r="B50" s="353" t="s">
        <v>58</v>
      </c>
      <c r="C50" s="354"/>
      <c r="D50" s="302" t="s">
        <v>3</v>
      </c>
      <c r="E50" s="303" t="s">
        <v>10</v>
      </c>
      <c r="F50" s="76" t="s">
        <v>305</v>
      </c>
      <c r="G50" s="5" t="s">
        <v>305</v>
      </c>
      <c r="H50" s="98">
        <v>291618</v>
      </c>
      <c r="I50" s="5">
        <v>146600</v>
      </c>
      <c r="J50" s="306">
        <v>116400</v>
      </c>
      <c r="K50" s="306">
        <v>380387</v>
      </c>
      <c r="L50" s="2">
        <v>461396</v>
      </c>
    </row>
    <row r="51" spans="1:12" ht="14.25" customHeight="1" x14ac:dyDescent="0.15">
      <c r="A51" s="303" t="s">
        <v>191</v>
      </c>
      <c r="B51" s="353" t="s">
        <v>59</v>
      </c>
      <c r="C51" s="354"/>
      <c r="D51" s="302"/>
      <c r="E51" s="303" t="s">
        <v>10</v>
      </c>
      <c r="F51" s="2">
        <v>1564207</v>
      </c>
      <c r="G51" s="5">
        <v>381397</v>
      </c>
      <c r="H51" s="98">
        <v>7395347</v>
      </c>
      <c r="I51" s="5">
        <v>1829965</v>
      </c>
      <c r="J51" s="77">
        <v>1248513</v>
      </c>
      <c r="K51" s="77">
        <v>8227236</v>
      </c>
      <c r="L51" s="2">
        <v>15063849</v>
      </c>
    </row>
    <row r="52" spans="1:12" ht="14.25" customHeight="1" x14ac:dyDescent="0.15">
      <c r="A52" s="303" t="s">
        <v>192</v>
      </c>
      <c r="B52" s="353" t="s">
        <v>61</v>
      </c>
      <c r="C52" s="354"/>
      <c r="D52" s="302" t="s">
        <v>62</v>
      </c>
      <c r="E52" s="303" t="s">
        <v>10</v>
      </c>
      <c r="F52" s="76">
        <v>74796</v>
      </c>
      <c r="G52" s="5">
        <v>51965</v>
      </c>
      <c r="H52" s="98">
        <v>455002</v>
      </c>
      <c r="I52" s="5">
        <v>310522</v>
      </c>
      <c r="J52" s="306">
        <v>74724</v>
      </c>
      <c r="K52" s="306">
        <v>439794</v>
      </c>
      <c r="L52" s="2">
        <v>871407</v>
      </c>
    </row>
    <row r="53" spans="1:12" ht="14.25" customHeight="1" x14ac:dyDescent="0.15">
      <c r="A53" s="303" t="s">
        <v>193</v>
      </c>
      <c r="B53" s="353" t="s">
        <v>63</v>
      </c>
      <c r="C53" s="354"/>
      <c r="D53" s="302" t="s">
        <v>4</v>
      </c>
      <c r="E53" s="303" t="s">
        <v>10</v>
      </c>
      <c r="F53" s="76">
        <v>11439</v>
      </c>
      <c r="G53" s="5">
        <v>14964</v>
      </c>
      <c r="H53" s="98">
        <v>28225</v>
      </c>
      <c r="I53" s="5">
        <v>42538</v>
      </c>
      <c r="J53" s="306">
        <v>5834</v>
      </c>
      <c r="K53" s="306">
        <v>84471</v>
      </c>
      <c r="L53" s="2">
        <v>166912</v>
      </c>
    </row>
    <row r="54" spans="1:12" ht="14.25" customHeight="1" x14ac:dyDescent="0.15">
      <c r="A54" s="303" t="s">
        <v>194</v>
      </c>
      <c r="B54" s="353" t="s">
        <v>60</v>
      </c>
      <c r="C54" s="354"/>
      <c r="D54" s="302"/>
      <c r="E54" s="303" t="s">
        <v>10</v>
      </c>
      <c r="F54" s="76">
        <v>30400</v>
      </c>
      <c r="G54" s="5">
        <v>14685</v>
      </c>
      <c r="H54" s="98">
        <v>243200</v>
      </c>
      <c r="I54" s="5">
        <v>113766</v>
      </c>
      <c r="J54" s="306">
        <v>138510</v>
      </c>
      <c r="K54" s="306">
        <v>366510</v>
      </c>
      <c r="L54" s="2">
        <v>536560</v>
      </c>
    </row>
    <row r="55" spans="1:12" ht="14.25" customHeight="1" x14ac:dyDescent="0.15">
      <c r="A55" s="303" t="s">
        <v>195</v>
      </c>
      <c r="B55" s="353" t="s">
        <v>65</v>
      </c>
      <c r="C55" s="354"/>
      <c r="D55" s="302"/>
      <c r="E55" s="303" t="s">
        <v>10</v>
      </c>
      <c r="F55" s="2">
        <v>16654</v>
      </c>
      <c r="G55" s="5">
        <v>28563</v>
      </c>
      <c r="H55" s="98">
        <v>76128</v>
      </c>
      <c r="I55" s="5">
        <v>125839</v>
      </c>
      <c r="J55" s="77">
        <v>20920</v>
      </c>
      <c r="K55" s="77">
        <v>64380</v>
      </c>
      <c r="L55" s="2">
        <v>124091</v>
      </c>
    </row>
    <row r="56" spans="1:12" ht="14.25" customHeight="1" x14ac:dyDescent="0.15">
      <c r="A56" s="303" t="s">
        <v>196</v>
      </c>
      <c r="B56" s="353" t="s">
        <v>66</v>
      </c>
      <c r="C56" s="354"/>
      <c r="D56" s="302" t="s">
        <v>62</v>
      </c>
      <c r="E56" s="303" t="s">
        <v>10</v>
      </c>
      <c r="F56" s="2">
        <v>3946523</v>
      </c>
      <c r="G56" s="5">
        <v>732132</v>
      </c>
      <c r="H56" s="98">
        <v>18334537</v>
      </c>
      <c r="I56" s="5">
        <v>3329027</v>
      </c>
      <c r="J56" s="77">
        <v>3197711</v>
      </c>
      <c r="K56" s="77">
        <v>18169241</v>
      </c>
      <c r="L56" s="2">
        <v>34913592</v>
      </c>
    </row>
    <row r="57" spans="1:12" ht="14.25" customHeight="1" x14ac:dyDescent="0.15">
      <c r="A57" s="303" t="s">
        <v>197</v>
      </c>
      <c r="B57" s="353" t="s">
        <v>66</v>
      </c>
      <c r="C57" s="354"/>
      <c r="D57" s="302" t="s">
        <v>4</v>
      </c>
      <c r="E57" s="303" t="s">
        <v>10</v>
      </c>
      <c r="F57" s="2">
        <v>1447903</v>
      </c>
      <c r="G57" s="5">
        <v>464589</v>
      </c>
      <c r="H57" s="98">
        <v>7512763</v>
      </c>
      <c r="I57" s="5">
        <v>2301686</v>
      </c>
      <c r="J57" s="77">
        <v>1223862</v>
      </c>
      <c r="K57" s="77">
        <v>7181255</v>
      </c>
      <c r="L57" s="2">
        <v>14283110</v>
      </c>
    </row>
    <row r="58" spans="1:12" ht="14.25" customHeight="1" x14ac:dyDescent="0.15">
      <c r="A58" s="309" t="s">
        <v>198</v>
      </c>
      <c r="B58" s="363" t="s">
        <v>64</v>
      </c>
      <c r="C58" s="364"/>
      <c r="D58" s="310"/>
      <c r="E58" s="309" t="s">
        <v>10</v>
      </c>
      <c r="F58" s="331">
        <v>37637</v>
      </c>
      <c r="G58" s="60">
        <v>74387</v>
      </c>
      <c r="H58" s="113">
        <v>319144</v>
      </c>
      <c r="I58" s="60">
        <v>666278</v>
      </c>
      <c r="J58" s="332">
        <v>29637</v>
      </c>
      <c r="K58" s="332">
        <v>223272</v>
      </c>
      <c r="L58" s="59">
        <v>437721</v>
      </c>
    </row>
    <row r="59" spans="1:12" ht="14.25" customHeight="1" x14ac:dyDescent="0.15">
      <c r="A59" s="333" t="s">
        <v>67</v>
      </c>
      <c r="B59" s="334"/>
      <c r="C59" s="335"/>
      <c r="D59" s="318"/>
      <c r="E59" s="319"/>
      <c r="F59" s="80"/>
      <c r="G59" s="63"/>
      <c r="H59" s="102"/>
      <c r="I59" s="99"/>
      <c r="J59" s="336"/>
      <c r="K59" s="336"/>
      <c r="L59" s="62"/>
    </row>
    <row r="60" spans="1:12" ht="14.25" customHeight="1" x14ac:dyDescent="0.15">
      <c r="A60" s="301" t="s">
        <v>200</v>
      </c>
      <c r="B60" s="361" t="s">
        <v>68</v>
      </c>
      <c r="C60" s="362"/>
      <c r="D60" s="300"/>
      <c r="E60" s="301" t="s">
        <v>12</v>
      </c>
      <c r="F60" s="337">
        <v>143662</v>
      </c>
      <c r="G60" s="44">
        <v>10390783</v>
      </c>
      <c r="H60" s="137">
        <v>795670</v>
      </c>
      <c r="I60" s="44">
        <v>55847889</v>
      </c>
      <c r="J60" s="338">
        <v>118858</v>
      </c>
      <c r="K60" s="338">
        <v>853961</v>
      </c>
      <c r="L60" s="43">
        <v>1513419</v>
      </c>
    </row>
    <row r="61" spans="1:12" ht="14.25" customHeight="1" x14ac:dyDescent="0.15">
      <c r="A61" s="303" t="s">
        <v>201</v>
      </c>
      <c r="B61" s="353" t="s">
        <v>69</v>
      </c>
      <c r="C61" s="354"/>
      <c r="D61" s="302"/>
      <c r="E61" s="303" t="s">
        <v>12</v>
      </c>
      <c r="F61" s="76">
        <v>41</v>
      </c>
      <c r="G61" s="5">
        <v>4836</v>
      </c>
      <c r="H61" s="98">
        <v>329</v>
      </c>
      <c r="I61" s="5">
        <v>40384</v>
      </c>
      <c r="J61" s="306">
        <v>43</v>
      </c>
      <c r="K61" s="306">
        <v>230</v>
      </c>
      <c r="L61" s="2">
        <v>632</v>
      </c>
    </row>
    <row r="62" spans="1:12" ht="14.25" customHeight="1" x14ac:dyDescent="0.15">
      <c r="A62" s="303" t="s">
        <v>202</v>
      </c>
      <c r="B62" s="353" t="s">
        <v>70</v>
      </c>
      <c r="C62" s="354"/>
      <c r="D62" s="302" t="s">
        <v>6</v>
      </c>
      <c r="E62" s="303" t="s">
        <v>12</v>
      </c>
      <c r="F62" s="2">
        <v>18</v>
      </c>
      <c r="G62" s="5">
        <v>2552</v>
      </c>
      <c r="H62" s="98">
        <v>238</v>
      </c>
      <c r="I62" s="5">
        <v>21984</v>
      </c>
      <c r="J62" s="77">
        <v>44</v>
      </c>
      <c r="K62" s="77">
        <v>326</v>
      </c>
      <c r="L62" s="2">
        <v>486</v>
      </c>
    </row>
    <row r="63" spans="1:12" ht="14.25" customHeight="1" x14ac:dyDescent="0.15">
      <c r="A63" s="303" t="s">
        <v>203</v>
      </c>
      <c r="B63" s="353" t="s">
        <v>70</v>
      </c>
      <c r="C63" s="354"/>
      <c r="D63" s="302" t="s">
        <v>7</v>
      </c>
      <c r="E63" s="303" t="s">
        <v>12</v>
      </c>
      <c r="F63" s="2">
        <v>219</v>
      </c>
      <c r="G63" s="5">
        <v>10102</v>
      </c>
      <c r="H63" s="98">
        <v>1678</v>
      </c>
      <c r="I63" s="5">
        <v>79056</v>
      </c>
      <c r="J63" s="77">
        <v>228</v>
      </c>
      <c r="K63" s="77">
        <v>2237</v>
      </c>
      <c r="L63" s="2">
        <v>3512</v>
      </c>
    </row>
    <row r="64" spans="1:12" ht="14.25" customHeight="1" x14ac:dyDescent="0.15">
      <c r="A64" s="303" t="s">
        <v>204</v>
      </c>
      <c r="B64" s="353" t="s">
        <v>71</v>
      </c>
      <c r="C64" s="354"/>
      <c r="D64" s="302"/>
      <c r="E64" s="303" t="s">
        <v>12</v>
      </c>
      <c r="F64" s="2">
        <v>379</v>
      </c>
      <c r="G64" s="5">
        <v>24173</v>
      </c>
      <c r="H64" s="98">
        <v>2001</v>
      </c>
      <c r="I64" s="5">
        <v>124980</v>
      </c>
      <c r="J64" s="77">
        <v>289</v>
      </c>
      <c r="K64" s="77">
        <v>2974</v>
      </c>
      <c r="L64" s="2">
        <v>4419</v>
      </c>
    </row>
    <row r="65" spans="1:12" ht="14.25" customHeight="1" x14ac:dyDescent="0.15">
      <c r="A65" s="309" t="s">
        <v>205</v>
      </c>
      <c r="B65" s="363" t="s">
        <v>72</v>
      </c>
      <c r="C65" s="373"/>
      <c r="D65" s="339"/>
      <c r="E65" s="309" t="s">
        <v>12</v>
      </c>
      <c r="F65" s="340">
        <v>199185</v>
      </c>
      <c r="G65" s="341">
        <v>4295936</v>
      </c>
      <c r="H65" s="113">
        <v>1404086</v>
      </c>
      <c r="I65" s="60">
        <v>29620663</v>
      </c>
      <c r="J65" s="342">
        <v>279852</v>
      </c>
      <c r="K65" s="332">
        <v>1565022</v>
      </c>
      <c r="L65" s="59">
        <v>3176514</v>
      </c>
    </row>
    <row r="66" spans="1:12" ht="14.25" customHeight="1" x14ac:dyDescent="0.15">
      <c r="F66" s="81"/>
      <c r="G66" s="81"/>
      <c r="H66" s="81"/>
      <c r="I66" s="81"/>
      <c r="J66" s="343"/>
      <c r="K66" s="343"/>
      <c r="L66" s="343"/>
    </row>
    <row r="68" spans="1:12" x14ac:dyDescent="0.15">
      <c r="J68" s="344"/>
      <c r="K68" s="344"/>
      <c r="L68" s="344"/>
    </row>
    <row r="94" spans="12:12" x14ac:dyDescent="0.15">
      <c r="L94" t="s">
        <v>310</v>
      </c>
    </row>
    <row r="96" spans="12:12" x14ac:dyDescent="0.15">
      <c r="L96" t="s">
        <v>310</v>
      </c>
    </row>
    <row r="104" spans="12:12" x14ac:dyDescent="0.15">
      <c r="L104" t="s">
        <v>310</v>
      </c>
    </row>
    <row r="105" spans="12:12" x14ac:dyDescent="0.15">
      <c r="L105" t="s">
        <v>310</v>
      </c>
    </row>
  </sheetData>
  <mergeCells count="58">
    <mergeCell ref="B65:C65"/>
    <mergeCell ref="A3:A4"/>
    <mergeCell ref="B18:C18"/>
    <mergeCell ref="B19:C19"/>
    <mergeCell ref="B20:C20"/>
    <mergeCell ref="B13:C13"/>
    <mergeCell ref="B16:C16"/>
    <mergeCell ref="B17:C17"/>
    <mergeCell ref="B10:C10"/>
    <mergeCell ref="B11:C11"/>
    <mergeCell ref="B8:C8"/>
    <mergeCell ref="B9:C9"/>
    <mergeCell ref="B30:C30"/>
    <mergeCell ref="B3:D4"/>
    <mergeCell ref="B35:C35"/>
    <mergeCell ref="B23:C23"/>
    <mergeCell ref="J2:L2"/>
    <mergeCell ref="P43:Q43"/>
    <mergeCell ref="B37:C37"/>
    <mergeCell ref="B38:C38"/>
    <mergeCell ref="B39:C39"/>
    <mergeCell ref="J3:L3"/>
    <mergeCell ref="B24:C24"/>
    <mergeCell ref="B25:C25"/>
    <mergeCell ref="B34:C34"/>
    <mergeCell ref="B31:C31"/>
    <mergeCell ref="B27:C27"/>
    <mergeCell ref="B28:C28"/>
    <mergeCell ref="B29:C29"/>
    <mergeCell ref="B32:C32"/>
    <mergeCell ref="B33:C33"/>
    <mergeCell ref="E3:E4"/>
    <mergeCell ref="B58:C58"/>
    <mergeCell ref="B57:C57"/>
    <mergeCell ref="B56:C56"/>
    <mergeCell ref="B55:C55"/>
    <mergeCell ref="B54:C54"/>
    <mergeCell ref="B64:C64"/>
    <mergeCell ref="B63:C63"/>
    <mergeCell ref="B62:C62"/>
    <mergeCell ref="B61:C61"/>
    <mergeCell ref="B60:C60"/>
    <mergeCell ref="J1:L1"/>
    <mergeCell ref="H3:I3"/>
    <mergeCell ref="B53:C53"/>
    <mergeCell ref="B52:C52"/>
    <mergeCell ref="B51:C51"/>
    <mergeCell ref="B50:C50"/>
    <mergeCell ref="B48:C48"/>
    <mergeCell ref="B49:C49"/>
    <mergeCell ref="F3:G3"/>
    <mergeCell ref="B21:C21"/>
    <mergeCell ref="B22:C22"/>
    <mergeCell ref="B26:C26"/>
    <mergeCell ref="B14:C14"/>
    <mergeCell ref="B36:C36"/>
    <mergeCell ref="B46:C46"/>
    <mergeCell ref="B47:C47"/>
  </mergeCells>
  <phoneticPr fontId="2"/>
  <pageMargins left="0.62992125984251968" right="0.23622047244094491" top="0.59055118110236227" bottom="0" header="0.31496062992125984" footer="0.31496062992125984"/>
  <pageSetup paperSize="9" scale="75" firstPageNumber="5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AACC-A1D7-4A4B-8492-72A47687CA44}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1.輸出，2.輸入</vt:lpstr>
      <vt:lpstr>3.輸入</vt:lpstr>
      <vt:lpstr>Sheet1</vt:lpstr>
      <vt:lpstr>'1.輸出，2.輸入'!Print_Area</vt:lpstr>
      <vt:lpstr>'3.輸入'!Print_Area</vt:lpstr>
    </vt:vector>
  </TitlesOfParts>
  <Company>日本マーガリン工業会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森田和歌子</dc:creator>
  <cp:lastModifiedBy>佐藤</cp:lastModifiedBy>
  <cp:lastPrinted>2026-07-31T05:03:00Z</cp:lastPrinted>
  <dcterms:created xsi:type="dcterms:W3CDTF">1999-04-09T00:21:24Z</dcterms:created>
  <dcterms:modified xsi:type="dcterms:W3CDTF">2026-07-31T05:03:04Z</dcterms:modified>
</cp:coreProperties>
</file>