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13\share\８　統計・マーケット情報\統計関係\貿易統計\令和8年\"/>
    </mc:Choice>
  </mc:AlternateContent>
  <xr:revisionPtr revIDLastSave="0" documentId="13_ncr:1_{F747630A-6086-4CCA-ACAE-9FBE82B99854}" xr6:coauthVersionLast="47" xr6:coauthVersionMax="47" xr10:uidLastSave="{00000000-0000-0000-0000-000000000000}"/>
  <bookViews>
    <workbookView xWindow="2205" yWindow="0" windowWidth="16800" windowHeight="10800" tabRatio="599" xr2:uid="{00000000-000D-0000-FFFF-FFFF00000000}"/>
  </bookViews>
  <sheets>
    <sheet name="1.輸出，2.輸入" sheetId="1" r:id="rId1"/>
    <sheet name="3.輸入" sheetId="3" r:id="rId2"/>
    <sheet name="Sheet1" sheetId="4" r:id="rId3"/>
  </sheets>
  <definedNames>
    <definedName name="_xlnm.Print_Area" localSheetId="0">'1.輸出，2.輸入'!$A$1:$M$308</definedName>
    <definedName name="_xlnm.Print_Area" localSheetId="1">'3.輸入'!$A$1:$L$66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2" i="1" l="1"/>
  <c r="L14" i="1"/>
  <c r="G262" i="1"/>
  <c r="G254" i="1"/>
  <c r="I237" i="1"/>
  <c r="G237" i="1"/>
  <c r="G199" i="1"/>
  <c r="J190" i="1"/>
  <c r="I190" i="1"/>
  <c r="H190" i="1"/>
  <c r="G190" i="1"/>
  <c r="G165" i="1"/>
  <c r="I154" i="1"/>
  <c r="G154" i="1"/>
  <c r="G146" i="1"/>
  <c r="H128" i="1"/>
  <c r="G128" i="1"/>
  <c r="G111" i="1"/>
  <c r="G82" i="1"/>
  <c r="G62" i="1"/>
  <c r="J50" i="1"/>
  <c r="I50" i="1"/>
  <c r="H50" i="1"/>
  <c r="G50" i="1"/>
  <c r="J244" i="1"/>
  <c r="I244" i="1"/>
  <c r="L308" i="1"/>
  <c r="L303" i="1"/>
  <c r="L297" i="1"/>
  <c r="L289" i="1"/>
  <c r="L285" i="1"/>
  <c r="L279" i="1"/>
  <c r="L262" i="1"/>
  <c r="L254" i="1"/>
  <c r="L248" i="1"/>
  <c r="L237" i="1"/>
  <c r="L216" i="1"/>
  <c r="L213" i="1"/>
  <c r="L210" i="1"/>
  <c r="L205" i="1"/>
  <c r="L202" i="1"/>
  <c r="L199" i="1"/>
  <c r="L190" i="1"/>
  <c r="L165" i="1"/>
  <c r="L154" i="1"/>
  <c r="L146" i="1"/>
  <c r="L128" i="1"/>
  <c r="L114" i="1"/>
  <c r="L111" i="1"/>
  <c r="L98" i="1"/>
  <c r="L92" i="1"/>
  <c r="L89" i="1"/>
  <c r="L82" i="1"/>
  <c r="L62" i="1"/>
  <c r="L50" i="1"/>
  <c r="J308" i="1"/>
  <c r="I308" i="1"/>
  <c r="J303" i="1"/>
  <c r="I303" i="1"/>
  <c r="I297" i="1"/>
  <c r="G297" i="1"/>
  <c r="J297" i="1"/>
  <c r="J289" i="1"/>
  <c r="I289" i="1"/>
  <c r="J285" i="1"/>
  <c r="I285" i="1"/>
  <c r="J279" i="1"/>
  <c r="I279" i="1"/>
  <c r="G279" i="1"/>
  <c r="J262" i="1"/>
  <c r="I262" i="1"/>
  <c r="I254" i="1"/>
  <c r="J254" i="1"/>
  <c r="I248" i="1"/>
  <c r="J248" i="1"/>
  <c r="J237" i="1"/>
  <c r="H237" i="1"/>
  <c r="G213" i="1"/>
  <c r="H216" i="1"/>
  <c r="G216" i="1"/>
  <c r="J216" i="1"/>
  <c r="I216" i="1"/>
  <c r="J213" i="1"/>
  <c r="I213" i="1"/>
  <c r="J210" i="1"/>
  <c r="I210" i="1"/>
  <c r="J205" i="1"/>
  <c r="I205" i="1"/>
  <c r="J202" i="1"/>
  <c r="I202" i="1"/>
  <c r="J199" i="1"/>
  <c r="I199" i="1"/>
  <c r="I165" i="1"/>
  <c r="J165" i="1"/>
  <c r="J154" i="1"/>
  <c r="J146" i="1"/>
  <c r="I146" i="1"/>
  <c r="J128" i="1"/>
  <c r="I128" i="1"/>
  <c r="I111" i="1"/>
  <c r="J111" i="1"/>
  <c r="J114" i="1"/>
  <c r="I114" i="1"/>
  <c r="J92" i="1"/>
  <c r="I92" i="1"/>
  <c r="G98" i="1"/>
  <c r="J98" i="1"/>
  <c r="I98" i="1"/>
  <c r="J89" i="1"/>
  <c r="I89" i="1"/>
  <c r="J82" i="1"/>
  <c r="I82" i="1"/>
  <c r="J62" i="1"/>
  <c r="I62" i="1"/>
  <c r="I14" i="1"/>
  <c r="J14" i="1"/>
  <c r="M303" i="1"/>
  <c r="M50" i="1"/>
  <c r="H199" i="1" l="1"/>
  <c r="H146" i="1"/>
  <c r="G89" i="1"/>
  <c r="H89" i="1"/>
  <c r="K237" i="1"/>
  <c r="M279" i="1"/>
  <c r="M254" i="1"/>
  <c r="G14" i="1" l="1"/>
  <c r="M308" i="1" l="1"/>
  <c r="K308" i="1"/>
  <c r="H308" i="1"/>
  <c r="G308" i="1"/>
  <c r="K303" i="1"/>
  <c r="H303" i="1"/>
  <c r="G303" i="1"/>
  <c r="M297" i="1"/>
  <c r="K297" i="1"/>
  <c r="H297" i="1"/>
  <c r="M289" i="1"/>
  <c r="K289" i="1"/>
  <c r="H289" i="1"/>
  <c r="G289" i="1"/>
  <c r="M285" i="1"/>
  <c r="K285" i="1"/>
  <c r="H285" i="1"/>
  <c r="G285" i="1"/>
  <c r="K279" i="1"/>
  <c r="H279" i="1"/>
  <c r="M262" i="1"/>
  <c r="K262" i="1"/>
  <c r="H262" i="1"/>
  <c r="K254" i="1"/>
  <c r="H254" i="1"/>
  <c r="M248" i="1"/>
  <c r="K248" i="1"/>
  <c r="H248" i="1"/>
  <c r="G248" i="1"/>
  <c r="M244" i="1"/>
  <c r="K244" i="1"/>
  <c r="H244" i="1"/>
  <c r="G244" i="1"/>
  <c r="M237" i="1"/>
  <c r="M216" i="1"/>
  <c r="K216" i="1"/>
  <c r="M213" i="1"/>
  <c r="K213" i="1"/>
  <c r="H213" i="1"/>
  <c r="M210" i="1"/>
  <c r="K210" i="1"/>
  <c r="H210" i="1"/>
  <c r="G210" i="1"/>
  <c r="M205" i="1"/>
  <c r="K205" i="1"/>
  <c r="H205" i="1"/>
  <c r="G205" i="1"/>
  <c r="M202" i="1"/>
  <c r="K202" i="1"/>
  <c r="H202" i="1"/>
  <c r="G202" i="1"/>
  <c r="M199" i="1"/>
  <c r="K199" i="1"/>
  <c r="M190" i="1"/>
  <c r="K190" i="1"/>
  <c r="M165" i="1"/>
  <c r="K165" i="1"/>
  <c r="H165" i="1"/>
  <c r="M154" i="1"/>
  <c r="K154" i="1"/>
  <c r="H154" i="1"/>
  <c r="M146" i="1"/>
  <c r="K146" i="1"/>
  <c r="M128" i="1"/>
  <c r="K128" i="1"/>
  <c r="M114" i="1"/>
  <c r="K114" i="1"/>
  <c r="H114" i="1"/>
  <c r="G114" i="1"/>
  <c r="M111" i="1"/>
  <c r="K111" i="1"/>
  <c r="H111" i="1"/>
  <c r="M98" i="1"/>
  <c r="K98" i="1"/>
  <c r="H98" i="1"/>
  <c r="M92" i="1"/>
  <c r="K92" i="1"/>
  <c r="H92" i="1"/>
  <c r="G92" i="1"/>
  <c r="M89" i="1"/>
  <c r="K89" i="1"/>
  <c r="M82" i="1"/>
  <c r="K82" i="1"/>
  <c r="H82" i="1"/>
  <c r="M62" i="1"/>
  <c r="H62" i="1"/>
  <c r="K50" i="1"/>
  <c r="M14" i="1"/>
  <c r="K14" i="1"/>
  <c r="H14" i="1"/>
</calcChain>
</file>

<file path=xl/sharedStrings.xml><?xml version="1.0" encoding="utf-8"?>
<sst xmlns="http://schemas.openxmlformats.org/spreadsheetml/2006/main" count="1229" uniqueCount="320">
  <si>
    <t xml:space="preserve">                  </t>
  </si>
  <si>
    <t>（酸化0.6超）</t>
  </si>
  <si>
    <t>（酸化0.6以下）</t>
  </si>
  <si>
    <t>（精製・分別）</t>
  </si>
  <si>
    <t>（その他のもの）</t>
    <phoneticPr fontId="2"/>
  </si>
  <si>
    <t>菜種</t>
    <rPh sb="0" eb="2">
      <t>ナタネ</t>
    </rPh>
    <phoneticPr fontId="2"/>
  </si>
  <si>
    <t>（低ｴﾙｶ酸）</t>
    <rPh sb="1" eb="2">
      <t>テイ</t>
    </rPh>
    <rPh sb="5" eb="6">
      <t>サン</t>
    </rPh>
    <phoneticPr fontId="2"/>
  </si>
  <si>
    <t>（その他のもの）</t>
    <rPh sb="3" eb="4">
      <t>タ</t>
    </rPh>
    <phoneticPr fontId="2"/>
  </si>
  <si>
    <t>（その他のもの）</t>
    <rPh sb="1" eb="4">
      <t>ソノタ</t>
    </rPh>
    <phoneticPr fontId="2"/>
  </si>
  <si>
    <t>（黄白色系のもの）</t>
    <rPh sb="1" eb="2">
      <t>キ</t>
    </rPh>
    <rPh sb="2" eb="4">
      <t>ハクショク</t>
    </rPh>
    <rPh sb="4" eb="5">
      <t>ケイ</t>
    </rPh>
    <phoneticPr fontId="2"/>
  </si>
  <si>
    <t>KG</t>
  </si>
  <si>
    <t>1516.10-000</t>
    <phoneticPr fontId="2"/>
  </si>
  <si>
    <t>MT</t>
  </si>
  <si>
    <t xml:space="preserve"> 1.　輸 出(食用加工油脂関係)</t>
    <phoneticPr fontId="2"/>
  </si>
  <si>
    <t>単位:(1,000円)</t>
    <phoneticPr fontId="2"/>
  </si>
  <si>
    <t>番　　　号</t>
    <rPh sb="0" eb="1">
      <t>バン</t>
    </rPh>
    <rPh sb="4" eb="5">
      <t>ゴウ</t>
    </rPh>
    <phoneticPr fontId="2"/>
  </si>
  <si>
    <t>1517.10-000</t>
    <phoneticPr fontId="2"/>
  </si>
  <si>
    <t xml:space="preserve"> マーガリン</t>
    <phoneticPr fontId="2"/>
  </si>
  <si>
    <t>1517.90-000</t>
    <phoneticPr fontId="2"/>
  </si>
  <si>
    <t xml:space="preserve"> ショートニング</t>
    <phoneticPr fontId="2"/>
  </si>
  <si>
    <t xml:space="preserve"> 動物性硬化油等</t>
    <rPh sb="1" eb="4">
      <t>ドウブツセイ</t>
    </rPh>
    <rPh sb="4" eb="7">
      <t>コウカユ</t>
    </rPh>
    <rPh sb="7" eb="8">
      <t>トウ</t>
    </rPh>
    <phoneticPr fontId="2"/>
  </si>
  <si>
    <t>1516.20-000</t>
    <phoneticPr fontId="2"/>
  </si>
  <si>
    <t xml:space="preserve"> 植物性硬化油等</t>
    <rPh sb="1" eb="4">
      <t>ショクブツセイ</t>
    </rPh>
    <rPh sb="4" eb="7">
      <t>コウカユ</t>
    </rPh>
    <rPh sb="7" eb="8">
      <t>トウ</t>
    </rPh>
    <phoneticPr fontId="2"/>
  </si>
  <si>
    <t>1503.00-000</t>
    <phoneticPr fontId="2"/>
  </si>
  <si>
    <t xml:space="preserve"> ラード油等</t>
    <rPh sb="4" eb="6">
      <t>ユトウ</t>
    </rPh>
    <phoneticPr fontId="2"/>
  </si>
  <si>
    <t xml:space="preserve"> ２.　輸 入(食用加工油脂・魚油・南方系油脂・調製食用脂関係)</t>
    <rPh sb="6" eb="7">
      <t>ニュウ</t>
    </rPh>
    <rPh sb="15" eb="17">
      <t>ギョユ</t>
    </rPh>
    <rPh sb="18" eb="21">
      <t>ナンポウケイ</t>
    </rPh>
    <rPh sb="21" eb="23">
      <t>ユシ</t>
    </rPh>
    <rPh sb="24" eb="26">
      <t>チョウセイ</t>
    </rPh>
    <rPh sb="26" eb="28">
      <t>ショクヨウ</t>
    </rPh>
    <rPh sb="28" eb="29">
      <t>シ</t>
    </rPh>
    <phoneticPr fontId="2"/>
  </si>
  <si>
    <t xml:space="preserve"> パーム油（精製）</t>
    <rPh sb="4" eb="5">
      <t>ユ</t>
    </rPh>
    <rPh sb="6" eb="8">
      <t>セイセイ</t>
    </rPh>
    <phoneticPr fontId="2"/>
  </si>
  <si>
    <t xml:space="preserve"> やし油（精製）</t>
    <rPh sb="3" eb="4">
      <t>ユ</t>
    </rPh>
    <rPh sb="5" eb="7">
      <t>セイセイ</t>
    </rPh>
    <phoneticPr fontId="2"/>
  </si>
  <si>
    <t xml:space="preserve"> ３.　輸 入(油脂原料・植物油脂・（南方系油脂を除く）・油粕関係)</t>
    <rPh sb="6" eb="7">
      <t>ニュウ</t>
    </rPh>
    <rPh sb="10" eb="12">
      <t>ゲンリョウ</t>
    </rPh>
    <rPh sb="13" eb="15">
      <t>ショクブツ</t>
    </rPh>
    <rPh sb="15" eb="16">
      <t>ギョユ</t>
    </rPh>
    <rPh sb="16" eb="17">
      <t>シ</t>
    </rPh>
    <rPh sb="19" eb="22">
      <t>ナンポウケイ</t>
    </rPh>
    <rPh sb="22" eb="24">
      <t>ユシ</t>
    </rPh>
    <rPh sb="25" eb="26">
      <t>ノゾ</t>
    </rPh>
    <rPh sb="29" eb="31">
      <t>ユカス</t>
    </rPh>
    <phoneticPr fontId="2"/>
  </si>
  <si>
    <t>［油脂原料］</t>
    <rPh sb="1" eb="3">
      <t>ユシ</t>
    </rPh>
    <rPh sb="3" eb="5">
      <t>ゲンリョウ</t>
    </rPh>
    <phoneticPr fontId="2"/>
  </si>
  <si>
    <t>大豆</t>
    <rPh sb="0" eb="2">
      <t>ダイズ</t>
    </rPh>
    <phoneticPr fontId="2"/>
  </si>
  <si>
    <t>コプラ</t>
    <phoneticPr fontId="2"/>
  </si>
  <si>
    <t>ひまわりの種</t>
    <rPh sb="5" eb="6">
      <t>タネ</t>
    </rPh>
    <phoneticPr fontId="2"/>
  </si>
  <si>
    <t>綿実</t>
    <rPh sb="0" eb="2">
      <t>メンジツ</t>
    </rPh>
    <phoneticPr fontId="2"/>
  </si>
  <si>
    <t>ごま</t>
    <phoneticPr fontId="2"/>
  </si>
  <si>
    <t>［油　　脂］</t>
    <rPh sb="1" eb="2">
      <t>アブラ</t>
    </rPh>
    <rPh sb="4" eb="5">
      <t>アブラ</t>
    </rPh>
    <phoneticPr fontId="2"/>
  </si>
  <si>
    <r>
      <t>大豆粗油</t>
    </r>
    <r>
      <rPr>
        <sz val="8"/>
        <rFont val="ＭＳ ゴシック"/>
        <family val="3"/>
        <charset val="128"/>
      </rPr>
      <t/>
    </r>
    <rPh sb="0" eb="2">
      <t>ダイズ</t>
    </rPh>
    <rPh sb="2" eb="3">
      <t>ソ</t>
    </rPh>
    <rPh sb="3" eb="4">
      <t>ユ</t>
    </rPh>
    <phoneticPr fontId="2"/>
  </si>
  <si>
    <t>大豆油</t>
    <rPh sb="0" eb="2">
      <t>ダイズ</t>
    </rPh>
    <rPh sb="2" eb="3">
      <t>ユ</t>
    </rPh>
    <phoneticPr fontId="2"/>
  </si>
  <si>
    <r>
      <t>落花生粗油</t>
    </r>
    <r>
      <rPr>
        <sz val="8"/>
        <rFont val="ＭＳ ゴシック"/>
        <family val="3"/>
        <charset val="128"/>
      </rPr>
      <t/>
    </r>
    <rPh sb="0" eb="3">
      <t>ラッカセイ</t>
    </rPh>
    <rPh sb="3" eb="4">
      <t>ソ</t>
    </rPh>
    <rPh sb="4" eb="5">
      <t>ユ</t>
    </rPh>
    <phoneticPr fontId="2"/>
  </si>
  <si>
    <t>落花生粗油</t>
    <rPh sb="0" eb="3">
      <t>ラッカセイ</t>
    </rPh>
    <rPh sb="3" eb="4">
      <t>ソ</t>
    </rPh>
    <rPh sb="4" eb="5">
      <t>ユ</t>
    </rPh>
    <phoneticPr fontId="2"/>
  </si>
  <si>
    <t>オリーブ油</t>
    <rPh sb="4" eb="5">
      <t>ユ</t>
    </rPh>
    <phoneticPr fontId="2"/>
  </si>
  <si>
    <t>（バージン油）</t>
    <rPh sb="5" eb="6">
      <t>ユ</t>
    </rPh>
    <phoneticPr fontId="2"/>
  </si>
  <si>
    <r>
      <t>ひまわり粗油</t>
    </r>
    <r>
      <rPr>
        <sz val="8"/>
        <rFont val="ＭＳ ゴシック"/>
        <family val="3"/>
        <charset val="128"/>
      </rPr>
      <t/>
    </r>
    <rPh sb="4" eb="5">
      <t>ソ</t>
    </rPh>
    <rPh sb="5" eb="6">
      <t>ユ</t>
    </rPh>
    <phoneticPr fontId="2"/>
  </si>
  <si>
    <r>
      <t>ひまわり粗油</t>
    </r>
    <r>
      <rPr>
        <sz val="11"/>
        <rFont val="ＭＳ Ｐゴシック"/>
        <family val="3"/>
        <charset val="128"/>
      </rPr>
      <t/>
    </r>
    <rPh sb="4" eb="5">
      <t>ソ</t>
    </rPh>
    <rPh sb="5" eb="6">
      <t>ユ</t>
    </rPh>
    <phoneticPr fontId="2"/>
  </si>
  <si>
    <r>
      <t>ひまわり油</t>
    </r>
    <r>
      <rPr>
        <sz val="11"/>
        <rFont val="ＭＳ Ｐゴシック"/>
        <family val="3"/>
        <charset val="128"/>
      </rPr>
      <t/>
    </r>
    <rPh sb="4" eb="5">
      <t>ユ</t>
    </rPh>
    <phoneticPr fontId="2"/>
  </si>
  <si>
    <r>
      <t>サフラワー粗油</t>
    </r>
    <r>
      <rPr>
        <sz val="8"/>
        <rFont val="ＭＳ ゴシック"/>
        <family val="3"/>
        <charset val="128"/>
      </rPr>
      <t/>
    </r>
    <rPh sb="5" eb="6">
      <t>ソ</t>
    </rPh>
    <rPh sb="6" eb="7">
      <t>ユ</t>
    </rPh>
    <phoneticPr fontId="2"/>
  </si>
  <si>
    <t>サフラワー油</t>
    <rPh sb="5" eb="6">
      <t>ユ</t>
    </rPh>
    <phoneticPr fontId="2"/>
  </si>
  <si>
    <t>綿実粗油</t>
    <rPh sb="0" eb="2">
      <t>メンジツ</t>
    </rPh>
    <rPh sb="2" eb="3">
      <t>ソ</t>
    </rPh>
    <rPh sb="3" eb="4">
      <t>ユ</t>
    </rPh>
    <phoneticPr fontId="2"/>
  </si>
  <si>
    <r>
      <t>ババス粗油</t>
    </r>
    <r>
      <rPr>
        <sz val="8"/>
        <rFont val="ＭＳ ゴシック"/>
        <family val="3"/>
        <charset val="128"/>
      </rPr>
      <t/>
    </r>
    <rPh sb="3" eb="4">
      <t>ソ</t>
    </rPh>
    <rPh sb="4" eb="5">
      <t>ユ</t>
    </rPh>
    <phoneticPr fontId="2"/>
  </si>
  <si>
    <r>
      <t>ババス油</t>
    </r>
    <r>
      <rPr>
        <sz val="8"/>
        <rFont val="ＭＳ ゴシック"/>
        <family val="3"/>
        <charset val="128"/>
      </rPr>
      <t/>
    </r>
    <rPh sb="3" eb="4">
      <t>ユ</t>
    </rPh>
    <phoneticPr fontId="2"/>
  </si>
  <si>
    <t>菜種粗油</t>
    <rPh sb="0" eb="2">
      <t>ナタネ</t>
    </rPh>
    <rPh sb="2" eb="3">
      <t>ソ</t>
    </rPh>
    <rPh sb="3" eb="4">
      <t>ユ</t>
    </rPh>
    <phoneticPr fontId="2"/>
  </si>
  <si>
    <t>（低ｴﾙｶ酸）</t>
    <phoneticPr fontId="2"/>
  </si>
  <si>
    <t>（低ｴﾙｶ酸）</t>
  </si>
  <si>
    <t>菜種油</t>
    <rPh sb="0" eb="1">
      <t>ナ</t>
    </rPh>
    <rPh sb="1" eb="2">
      <t>タネ</t>
    </rPh>
    <rPh sb="2" eb="3">
      <t>ユ</t>
    </rPh>
    <phoneticPr fontId="2"/>
  </si>
  <si>
    <t>（その他のもの）</t>
  </si>
  <si>
    <t>亜麻仁粗油</t>
    <rPh sb="0" eb="2">
      <t>アマ</t>
    </rPh>
    <rPh sb="2" eb="3">
      <t>ニ</t>
    </rPh>
    <rPh sb="3" eb="4">
      <t>ソ</t>
    </rPh>
    <rPh sb="4" eb="5">
      <t>ユ</t>
    </rPh>
    <phoneticPr fontId="2"/>
  </si>
  <si>
    <t>亜麻仁油</t>
    <rPh sb="0" eb="3">
      <t>アマニ</t>
    </rPh>
    <rPh sb="3" eb="4">
      <t>ユ</t>
    </rPh>
    <phoneticPr fontId="2"/>
  </si>
  <si>
    <r>
      <t>とうもろこし粗油</t>
    </r>
    <r>
      <rPr>
        <sz val="8"/>
        <rFont val="ＭＳ ゴシック"/>
        <family val="3"/>
        <charset val="128"/>
      </rPr>
      <t/>
    </r>
    <rPh sb="6" eb="7">
      <t>ソ</t>
    </rPh>
    <rPh sb="7" eb="8">
      <t>ユ</t>
    </rPh>
    <phoneticPr fontId="2"/>
  </si>
  <si>
    <t>とうもろこし油</t>
    <rPh sb="6" eb="7">
      <t>ユ</t>
    </rPh>
    <phoneticPr fontId="2"/>
  </si>
  <si>
    <t>ひまし油</t>
    <rPh sb="0" eb="4">
      <t>ヒマシユ</t>
    </rPh>
    <phoneticPr fontId="2"/>
  </si>
  <si>
    <t>桐油</t>
    <rPh sb="0" eb="1">
      <t>キリ</t>
    </rPh>
    <rPh sb="1" eb="2">
      <t>ユ</t>
    </rPh>
    <phoneticPr fontId="2"/>
  </si>
  <si>
    <r>
      <t>ごま油</t>
    </r>
    <r>
      <rPr>
        <sz val="11"/>
        <rFont val="ＭＳ Ｐゴシック"/>
        <family val="3"/>
        <charset val="128"/>
      </rPr>
      <t/>
    </r>
    <rPh sb="0" eb="3">
      <t>ゴマアブラ</t>
    </rPh>
    <phoneticPr fontId="2"/>
  </si>
  <si>
    <t>（酸化0.6超）</t>
    <phoneticPr fontId="2"/>
  </si>
  <si>
    <t>ごま油</t>
    <rPh sb="0" eb="3">
      <t>ゴマアブラ</t>
    </rPh>
    <phoneticPr fontId="2"/>
  </si>
  <si>
    <t>ホホバ油</t>
    <rPh sb="3" eb="4">
      <t>ユ</t>
    </rPh>
    <phoneticPr fontId="2"/>
  </si>
  <si>
    <t>カメリヤ油</t>
    <rPh sb="4" eb="5">
      <t>ユ</t>
    </rPh>
    <phoneticPr fontId="2"/>
  </si>
  <si>
    <t>米油</t>
    <rPh sb="0" eb="1">
      <t>コメ</t>
    </rPh>
    <rPh sb="1" eb="2">
      <t>アブラ</t>
    </rPh>
    <phoneticPr fontId="2"/>
  </si>
  <si>
    <t>［油　　粕］</t>
    <rPh sb="1" eb="2">
      <t>アブラ</t>
    </rPh>
    <rPh sb="4" eb="5">
      <t>カス</t>
    </rPh>
    <phoneticPr fontId="2"/>
  </si>
  <si>
    <t>大豆油かす</t>
    <rPh sb="0" eb="2">
      <t>ダイズ</t>
    </rPh>
    <rPh sb="2" eb="3">
      <t>ユ</t>
    </rPh>
    <phoneticPr fontId="2"/>
  </si>
  <si>
    <t>綿実油かす</t>
    <rPh sb="0" eb="2">
      <t>メンジツ</t>
    </rPh>
    <rPh sb="2" eb="3">
      <t>ユ</t>
    </rPh>
    <phoneticPr fontId="2"/>
  </si>
  <si>
    <t>菜種油かす</t>
    <rPh sb="0" eb="2">
      <t>ナタネ</t>
    </rPh>
    <rPh sb="2" eb="3">
      <t>ユ</t>
    </rPh>
    <phoneticPr fontId="2"/>
  </si>
  <si>
    <t>やし油かす</t>
    <rPh sb="2" eb="3">
      <t>ユ</t>
    </rPh>
    <phoneticPr fontId="2"/>
  </si>
  <si>
    <t>ﾊﾟｰﾑ油かす及びﾊﾟｰﾑ核油かす</t>
    <rPh sb="4" eb="5">
      <t>ユ</t>
    </rPh>
    <rPh sb="7" eb="8">
      <t>オヨ</t>
    </rPh>
    <rPh sb="13" eb="14">
      <t>カク</t>
    </rPh>
    <rPh sb="14" eb="15">
      <t>ユ</t>
    </rPh>
    <phoneticPr fontId="2"/>
  </si>
  <si>
    <t>1517.90-400</t>
    <phoneticPr fontId="2"/>
  </si>
  <si>
    <t>1517.90-300</t>
    <phoneticPr fontId="2"/>
  </si>
  <si>
    <t xml:space="preserve">  離　型　油</t>
    <phoneticPr fontId="2"/>
  </si>
  <si>
    <t>1517.90-210</t>
    <phoneticPr fontId="2"/>
  </si>
  <si>
    <t>1517.90-290</t>
    <phoneticPr fontId="2"/>
  </si>
  <si>
    <t>品　　　名</t>
    <rPh sb="0" eb="1">
      <t>ヒン</t>
    </rPh>
    <rPh sb="4" eb="5">
      <t>メイ</t>
    </rPh>
    <phoneticPr fontId="2"/>
  </si>
  <si>
    <t>数　量</t>
    <phoneticPr fontId="2"/>
  </si>
  <si>
    <t>価　額</t>
    <phoneticPr fontId="2"/>
  </si>
  <si>
    <t>単　位</t>
    <phoneticPr fontId="2"/>
  </si>
  <si>
    <t>合　　　計</t>
    <phoneticPr fontId="2"/>
  </si>
  <si>
    <t>シンガポール</t>
    <phoneticPr fontId="2"/>
  </si>
  <si>
    <t>マレーシア</t>
    <phoneticPr fontId="2"/>
  </si>
  <si>
    <t>アメリカ</t>
    <phoneticPr fontId="2"/>
  </si>
  <si>
    <t>インドネシア</t>
    <phoneticPr fontId="2"/>
  </si>
  <si>
    <t>イギリス</t>
    <phoneticPr fontId="2"/>
  </si>
  <si>
    <t>オランダ</t>
    <phoneticPr fontId="2"/>
  </si>
  <si>
    <t>オーストラリア</t>
    <phoneticPr fontId="2"/>
  </si>
  <si>
    <t>ベルギー</t>
    <phoneticPr fontId="2"/>
  </si>
  <si>
    <t>韓国</t>
    <rPh sb="0" eb="2">
      <t>カンコク</t>
    </rPh>
    <phoneticPr fontId="2"/>
  </si>
  <si>
    <t>韓国</t>
    <phoneticPr fontId="2"/>
  </si>
  <si>
    <t>タイ</t>
    <phoneticPr fontId="2"/>
  </si>
  <si>
    <t>アメリカ</t>
  </si>
  <si>
    <t>合　　計</t>
    <phoneticPr fontId="2"/>
  </si>
  <si>
    <t>国　　　名</t>
    <rPh sb="0" eb="1">
      <t>クニ</t>
    </rPh>
    <rPh sb="4" eb="5">
      <t>メイ</t>
    </rPh>
    <phoneticPr fontId="2"/>
  </si>
  <si>
    <t>台湾</t>
    <phoneticPr fontId="2"/>
  </si>
  <si>
    <t>ベトナム</t>
    <phoneticPr fontId="2"/>
  </si>
  <si>
    <t>インド</t>
    <phoneticPr fontId="2"/>
  </si>
  <si>
    <t>合　　　計</t>
    <rPh sb="0" eb="1">
      <t>ゴウ</t>
    </rPh>
    <rPh sb="4" eb="5">
      <t>ケイ</t>
    </rPh>
    <phoneticPr fontId="2"/>
  </si>
  <si>
    <t>オランダ</t>
  </si>
  <si>
    <t>シンガポール</t>
  </si>
  <si>
    <t>ドイツ</t>
  </si>
  <si>
    <t>フィリピン</t>
  </si>
  <si>
    <t>　やし油（粗油）</t>
  </si>
  <si>
    <t xml:space="preserve"> </t>
    <phoneticPr fontId="2"/>
  </si>
  <si>
    <t>中国</t>
    <rPh sb="0" eb="2">
      <t>チュウゴク</t>
    </rPh>
    <phoneticPr fontId="2"/>
  </si>
  <si>
    <t xml:space="preserve"> 動物性硬化油等</t>
  </si>
  <si>
    <t>1504.20-000</t>
    <phoneticPr fontId="2"/>
  </si>
  <si>
    <t xml:space="preserve"> 調製食用脂（乳脂肪含有率が30%を超え70%以下で関税割当を受けたもののうち、ﾆｭｰｼﾞｰﾗﾝﾄﾞを原産国とするもの）</t>
    <rPh sb="1" eb="3">
      <t>チョウセイ</t>
    </rPh>
    <rPh sb="3" eb="6">
      <t>ショクヨウシ</t>
    </rPh>
    <rPh sb="7" eb="10">
      <t>ニュウシボウ</t>
    </rPh>
    <rPh sb="10" eb="13">
      <t>ガンユウリツ</t>
    </rPh>
    <rPh sb="18" eb="19">
      <t>コ</t>
    </rPh>
    <rPh sb="23" eb="25">
      <t>イカ</t>
    </rPh>
    <rPh sb="26" eb="28">
      <t>カンゼイ</t>
    </rPh>
    <rPh sb="28" eb="30">
      <t>ワリアテ</t>
    </rPh>
    <rPh sb="31" eb="32">
      <t>ウ</t>
    </rPh>
    <rPh sb="51" eb="54">
      <t>ゲンサンコク</t>
    </rPh>
    <phoneticPr fontId="2"/>
  </si>
  <si>
    <t xml:space="preserve"> 調製食用脂（乳脂肪含有率が30%を超え70%以下で関税割当を受けていないもの）</t>
    <rPh sb="1" eb="3">
      <t>チョウセイ</t>
    </rPh>
    <rPh sb="3" eb="6">
      <t>ショクヨウシ</t>
    </rPh>
    <rPh sb="7" eb="10">
      <t>ニュウシボウ</t>
    </rPh>
    <rPh sb="10" eb="13">
      <t>ガンユウリツ</t>
    </rPh>
    <rPh sb="18" eb="19">
      <t>コ</t>
    </rPh>
    <rPh sb="23" eb="25">
      <t>イカ</t>
    </rPh>
    <rPh sb="26" eb="28">
      <t>カンゼイ</t>
    </rPh>
    <rPh sb="28" eb="30">
      <t>ワリアテ</t>
    </rPh>
    <rPh sb="31" eb="32">
      <t>ウ</t>
    </rPh>
    <phoneticPr fontId="2"/>
  </si>
  <si>
    <t xml:space="preserve"> 調製食用脂（乳脂肪含有率が15%を超え30%未満のもの）</t>
    <rPh sb="1" eb="3">
      <t>チョウセイ</t>
    </rPh>
    <rPh sb="3" eb="6">
      <t>ショクヨウシ</t>
    </rPh>
    <rPh sb="7" eb="10">
      <t>ニュウシボウ</t>
    </rPh>
    <rPh sb="10" eb="13">
      <t>ガンユウリツ</t>
    </rPh>
    <rPh sb="18" eb="19">
      <t>コ</t>
    </rPh>
    <rPh sb="23" eb="25">
      <t>ミマン</t>
    </rPh>
    <phoneticPr fontId="2"/>
  </si>
  <si>
    <t>1511.10-000</t>
    <phoneticPr fontId="2"/>
  </si>
  <si>
    <t>1511.90-010</t>
    <phoneticPr fontId="2"/>
  </si>
  <si>
    <t>1513.11-000</t>
    <phoneticPr fontId="2"/>
  </si>
  <si>
    <t>1513.19-000</t>
    <phoneticPr fontId="2"/>
  </si>
  <si>
    <t>1513.21-100</t>
    <phoneticPr fontId="2"/>
  </si>
  <si>
    <t>1513.29-100</t>
    <phoneticPr fontId="2"/>
  </si>
  <si>
    <t>2106.90-121</t>
    <phoneticPr fontId="2"/>
  </si>
  <si>
    <t>2106.90-122</t>
    <phoneticPr fontId="2"/>
  </si>
  <si>
    <t xml:space="preserve"> 調製食用脂（乳脂肪含有率が30%を超え70%以下で関税割当を受けたもののうち、その他の国を原産国とするもの）</t>
    <phoneticPr fontId="2"/>
  </si>
  <si>
    <t>2106.90-123</t>
    <phoneticPr fontId="2"/>
  </si>
  <si>
    <t>2106.90-291</t>
    <phoneticPr fontId="2"/>
  </si>
  <si>
    <t xml:space="preserve">   </t>
    <phoneticPr fontId="2"/>
  </si>
  <si>
    <t xml:space="preserve">  </t>
    <phoneticPr fontId="2"/>
  </si>
  <si>
    <t xml:space="preserve"> 植物性油脂の混合物 (食用) (水素添加、ｲﾝﾀｰｴｽﾃﾙ化等を行ったもの)</t>
    <rPh sb="1" eb="3">
      <t>ショクブツ</t>
    </rPh>
    <rPh sb="3" eb="6">
      <t>セイユシ</t>
    </rPh>
    <phoneticPr fontId="2"/>
  </si>
  <si>
    <t>1516.20-090</t>
    <phoneticPr fontId="2"/>
  </si>
  <si>
    <t xml:space="preserve"> パーム核油（精製）</t>
    <phoneticPr fontId="2"/>
  </si>
  <si>
    <t>スイス</t>
    <phoneticPr fontId="2"/>
  </si>
  <si>
    <t>カナダ</t>
    <phoneticPr fontId="2"/>
  </si>
  <si>
    <t>ニュージーランド</t>
    <phoneticPr fontId="2"/>
  </si>
  <si>
    <t>チリ</t>
  </si>
  <si>
    <t>スペイン</t>
    <phoneticPr fontId="2"/>
  </si>
  <si>
    <t xml:space="preserve"> パーム核油（粗油）</t>
    <phoneticPr fontId="2"/>
  </si>
  <si>
    <t>ベトナム</t>
  </si>
  <si>
    <t>香港</t>
  </si>
  <si>
    <t>台湾</t>
  </si>
  <si>
    <t xml:space="preserve"> ラード</t>
    <phoneticPr fontId="2"/>
  </si>
  <si>
    <t xml:space="preserve"> その他の豚脂</t>
    <rPh sb="3" eb="4">
      <t>タ</t>
    </rPh>
    <rPh sb="5" eb="6">
      <t>トン</t>
    </rPh>
    <rPh sb="6" eb="7">
      <t>シ</t>
    </rPh>
    <phoneticPr fontId="2"/>
  </si>
  <si>
    <t>インドネシア</t>
  </si>
  <si>
    <t>スリランカ</t>
    <phoneticPr fontId="2"/>
  </si>
  <si>
    <t>ドイツ</t>
    <phoneticPr fontId="2"/>
  </si>
  <si>
    <t>　</t>
    <phoneticPr fontId="2"/>
  </si>
  <si>
    <t>（播種用以外のもの）</t>
    <rPh sb="1" eb="4">
      <t>ハシュヨウ</t>
    </rPh>
    <rPh sb="4" eb="6">
      <t>イガイ</t>
    </rPh>
    <phoneticPr fontId="2"/>
  </si>
  <si>
    <t>サフラワー(ｶﾙﾀﾇｽ･ﾃｨﾝｸﾄﾘｳｽ)の種</t>
    <rPh sb="22" eb="23">
      <t>タネ</t>
    </rPh>
    <phoneticPr fontId="2"/>
  </si>
  <si>
    <t>台湾</t>
    <rPh sb="0" eb="2">
      <t>タイワン</t>
    </rPh>
    <phoneticPr fontId="2"/>
  </si>
  <si>
    <t xml:space="preserve"> 植物性硬化油等</t>
    <rPh sb="1" eb="4">
      <t>ショクブツセイ</t>
    </rPh>
    <rPh sb="4" eb="7">
      <t>コウカユ</t>
    </rPh>
    <rPh sb="7" eb="8">
      <t>トウ</t>
    </rPh>
    <phoneticPr fontId="1"/>
  </si>
  <si>
    <t xml:space="preserve"> ラード（その他もの）</t>
    <rPh sb="7" eb="8">
      <t>タ</t>
    </rPh>
    <phoneticPr fontId="1"/>
  </si>
  <si>
    <t xml:space="preserve"> 魚　　　　油</t>
    <rPh sb="1" eb="7">
      <t>ギョユ</t>
    </rPh>
    <phoneticPr fontId="1"/>
  </si>
  <si>
    <t>1501.10-000</t>
    <phoneticPr fontId="2"/>
  </si>
  <si>
    <t>1501.20-000</t>
    <phoneticPr fontId="2"/>
  </si>
  <si>
    <t>香港</t>
    <rPh sb="0" eb="2">
      <t>ホンコン</t>
    </rPh>
    <phoneticPr fontId="2"/>
  </si>
  <si>
    <t>1501.10-200</t>
    <phoneticPr fontId="2"/>
  </si>
  <si>
    <t>1501.20-200</t>
    <phoneticPr fontId="2"/>
  </si>
  <si>
    <t>1201.90-010</t>
    <phoneticPr fontId="2"/>
  </si>
  <si>
    <t>1207.29-000</t>
    <phoneticPr fontId="2"/>
  </si>
  <si>
    <t>1207.60-000</t>
    <phoneticPr fontId="2"/>
  </si>
  <si>
    <t>1201.90-090</t>
    <phoneticPr fontId="2"/>
  </si>
  <si>
    <t>1203.00-000</t>
    <phoneticPr fontId="2"/>
  </si>
  <si>
    <t>1205.10-000</t>
    <phoneticPr fontId="2"/>
  </si>
  <si>
    <t>1205.90-000</t>
    <phoneticPr fontId="2"/>
  </si>
  <si>
    <t xml:space="preserve">1206.00-000 </t>
    <phoneticPr fontId="2"/>
  </si>
  <si>
    <t>1207.40-000</t>
    <phoneticPr fontId="2"/>
  </si>
  <si>
    <t>1507.10-100</t>
    <phoneticPr fontId="2"/>
  </si>
  <si>
    <t>1507.10-200</t>
    <phoneticPr fontId="2"/>
  </si>
  <si>
    <t>1508.10-100</t>
    <phoneticPr fontId="2"/>
  </si>
  <si>
    <t>1508.10-200</t>
    <phoneticPr fontId="2"/>
  </si>
  <si>
    <t>1508.90-000</t>
    <phoneticPr fontId="2"/>
  </si>
  <si>
    <t>1509.10-000</t>
    <phoneticPr fontId="2"/>
  </si>
  <si>
    <t>1509.90-000</t>
    <phoneticPr fontId="2"/>
  </si>
  <si>
    <t>1512.11-110</t>
    <phoneticPr fontId="2"/>
  </si>
  <si>
    <t>1512.11-120</t>
    <phoneticPr fontId="2"/>
  </si>
  <si>
    <t>1512.19-010</t>
    <phoneticPr fontId="2"/>
  </si>
  <si>
    <t>1512.11-210</t>
    <phoneticPr fontId="2"/>
  </si>
  <si>
    <t>1512.19-090</t>
    <phoneticPr fontId="2"/>
  </si>
  <si>
    <t>1512.21-090</t>
    <phoneticPr fontId="2"/>
  </si>
  <si>
    <t>1512.29-090</t>
    <phoneticPr fontId="2"/>
  </si>
  <si>
    <t>1513.21-210</t>
    <phoneticPr fontId="2"/>
  </si>
  <si>
    <t>1513.21-220</t>
    <phoneticPr fontId="2"/>
  </si>
  <si>
    <t>1513.29-200</t>
    <phoneticPr fontId="2"/>
  </si>
  <si>
    <t>1514.11-100</t>
    <phoneticPr fontId="2"/>
  </si>
  <si>
    <t>1514.11-200</t>
    <phoneticPr fontId="2"/>
  </si>
  <si>
    <t>1514.91-100</t>
    <phoneticPr fontId="2"/>
  </si>
  <si>
    <t>1514.91-200</t>
    <phoneticPr fontId="2"/>
  </si>
  <si>
    <t>1514.99-000</t>
    <phoneticPr fontId="2"/>
  </si>
  <si>
    <t>1515.11-000</t>
    <phoneticPr fontId="2"/>
  </si>
  <si>
    <t>1515.19-000</t>
    <phoneticPr fontId="2"/>
  </si>
  <si>
    <t>1515.21-100</t>
    <phoneticPr fontId="2"/>
  </si>
  <si>
    <t>1515.21-200</t>
    <phoneticPr fontId="2"/>
  </si>
  <si>
    <t>1515.29-000</t>
    <phoneticPr fontId="2"/>
  </si>
  <si>
    <t>1515.30-000</t>
    <phoneticPr fontId="2"/>
  </si>
  <si>
    <t>1515.50-100</t>
    <phoneticPr fontId="2"/>
  </si>
  <si>
    <t>1515.50-200</t>
    <phoneticPr fontId="2"/>
  </si>
  <si>
    <t>1515.90-110</t>
    <phoneticPr fontId="2"/>
  </si>
  <si>
    <t>1515.90-200</t>
    <phoneticPr fontId="2"/>
  </si>
  <si>
    <t>1515.90-410</t>
    <phoneticPr fontId="2"/>
  </si>
  <si>
    <t>1515.90-420</t>
    <phoneticPr fontId="2"/>
  </si>
  <si>
    <t>1515.90-600</t>
    <phoneticPr fontId="2"/>
  </si>
  <si>
    <t>1507.90-000</t>
    <phoneticPr fontId="2"/>
  </si>
  <si>
    <t>2304.00-000</t>
    <phoneticPr fontId="2"/>
  </si>
  <si>
    <t>2306.10-000</t>
    <phoneticPr fontId="2"/>
  </si>
  <si>
    <t>2306.41-000</t>
    <phoneticPr fontId="2"/>
  </si>
  <si>
    <t>2306.49-000</t>
    <phoneticPr fontId="2"/>
  </si>
  <si>
    <t>2306.50-000</t>
    <phoneticPr fontId="2"/>
  </si>
  <si>
    <t>2306.60-000</t>
    <phoneticPr fontId="2"/>
  </si>
  <si>
    <t>マレーシア</t>
  </si>
  <si>
    <t>スウェーデン</t>
    <phoneticPr fontId="2"/>
  </si>
  <si>
    <t xml:space="preserve"> タロー　牛脂</t>
    <rPh sb="5" eb="7">
      <t>ギュウシ</t>
    </rPh>
    <phoneticPr fontId="1"/>
  </si>
  <si>
    <t xml:space="preserve"> その他のもの　牛脂</t>
    <rPh sb="8" eb="10">
      <t>ギュウシ</t>
    </rPh>
    <phoneticPr fontId="1"/>
  </si>
  <si>
    <t>1502.10-010</t>
    <phoneticPr fontId="2"/>
  </si>
  <si>
    <t>1502.90-010</t>
    <phoneticPr fontId="2"/>
  </si>
  <si>
    <t>コロンビア</t>
    <phoneticPr fontId="2"/>
  </si>
  <si>
    <t>フィリピン</t>
    <phoneticPr fontId="2"/>
  </si>
  <si>
    <t>スウェーデン</t>
  </si>
  <si>
    <r>
      <t>1501.2</t>
    </r>
    <r>
      <rPr>
        <sz val="9"/>
        <rFont val="ＭＳ Ｐゴシック"/>
        <family val="3"/>
        <charset val="128"/>
      </rPr>
      <t>0-</t>
    </r>
    <r>
      <rPr>
        <sz val="9"/>
        <rFont val="ＭＳ Ｐゴシック"/>
        <family val="3"/>
        <charset val="128"/>
      </rPr>
      <t>1</t>
    </r>
    <r>
      <rPr>
        <sz val="9"/>
        <rFont val="ＭＳ Ｐゴシック"/>
        <family val="3"/>
        <charset val="128"/>
      </rPr>
      <t>00</t>
    </r>
    <phoneticPr fontId="2"/>
  </si>
  <si>
    <r>
      <t>1501.</t>
    </r>
    <r>
      <rPr>
        <sz val="9"/>
        <rFont val="ＭＳ Ｐゴシック"/>
        <family val="3"/>
        <charset val="128"/>
      </rPr>
      <t>1</t>
    </r>
    <r>
      <rPr>
        <sz val="9"/>
        <rFont val="ＭＳ Ｐゴシック"/>
        <family val="3"/>
        <charset val="128"/>
      </rPr>
      <t>0-</t>
    </r>
    <r>
      <rPr>
        <sz val="9"/>
        <rFont val="ＭＳ Ｐゴシック"/>
        <family val="3"/>
        <charset val="128"/>
      </rPr>
      <t>1</t>
    </r>
    <r>
      <rPr>
        <sz val="9"/>
        <rFont val="ＭＳ Ｐゴシック"/>
        <family val="3"/>
        <charset val="128"/>
      </rPr>
      <t>00</t>
    </r>
    <phoneticPr fontId="2"/>
  </si>
  <si>
    <t>KG</t>
    <phoneticPr fontId="2"/>
  </si>
  <si>
    <t>タイ</t>
  </si>
  <si>
    <t>フランス</t>
  </si>
  <si>
    <t>オーストラリア</t>
  </si>
  <si>
    <t>中国</t>
  </si>
  <si>
    <t>１～１２月</t>
    <rPh sb="4" eb="5">
      <t>ガツ</t>
    </rPh>
    <phoneticPr fontId="2"/>
  </si>
  <si>
    <t>カナダ</t>
  </si>
  <si>
    <t>ベルギー</t>
  </si>
  <si>
    <t>デンマーク</t>
  </si>
  <si>
    <t xml:space="preserve"> パーム油（粗油）</t>
  </si>
  <si>
    <t xml:space="preserve"> パームステアリン</t>
  </si>
  <si>
    <t>イギリス</t>
  </si>
  <si>
    <t>1509.20-000</t>
    <phoneticPr fontId="2"/>
  </si>
  <si>
    <t>1509.30-000.</t>
    <phoneticPr fontId="2"/>
  </si>
  <si>
    <t>1509.40-000</t>
    <phoneticPr fontId="2"/>
  </si>
  <si>
    <t>1510.10-000</t>
    <phoneticPr fontId="2"/>
  </si>
  <si>
    <t>1510.90-000</t>
    <phoneticPr fontId="2"/>
  </si>
  <si>
    <t>エクストラバージンオリーブ油</t>
    <rPh sb="13" eb="14">
      <t>ユ</t>
    </rPh>
    <phoneticPr fontId="2"/>
  </si>
  <si>
    <t>バージンオリーブ油</t>
    <rPh sb="8" eb="9">
      <t>ユ</t>
    </rPh>
    <phoneticPr fontId="2"/>
  </si>
  <si>
    <t>その他のバージンオリーブ油</t>
    <rPh sb="2" eb="3">
      <t>タ</t>
    </rPh>
    <rPh sb="12" eb="13">
      <t>ユ</t>
    </rPh>
    <phoneticPr fontId="2"/>
  </si>
  <si>
    <t>粗製のオリーブかす油</t>
    <rPh sb="0" eb="2">
      <t>ソセイ</t>
    </rPh>
    <rPh sb="9" eb="10">
      <t>ユ</t>
    </rPh>
    <phoneticPr fontId="2"/>
  </si>
  <si>
    <t>KG</t>
    <phoneticPr fontId="2"/>
  </si>
  <si>
    <t>ブラジル</t>
  </si>
  <si>
    <t>1514.19-000</t>
  </si>
  <si>
    <t>1511.90-090</t>
  </si>
  <si>
    <t>ガーナ</t>
  </si>
  <si>
    <t>KG</t>
    <phoneticPr fontId="2"/>
  </si>
  <si>
    <t>1517.10-000</t>
  </si>
  <si>
    <t xml:space="preserve"> マーガリン</t>
  </si>
  <si>
    <t>1512.11-220</t>
    <phoneticPr fontId="2"/>
  </si>
  <si>
    <t>アラブ首長国連邦</t>
    <rPh sb="3" eb="8">
      <t>シュチョウコクレンポウ</t>
    </rPh>
    <phoneticPr fontId="2"/>
  </si>
  <si>
    <t>数量</t>
    <rPh sb="0" eb="2">
      <t>スウリョウ</t>
    </rPh>
    <phoneticPr fontId="2"/>
  </si>
  <si>
    <t>KG</t>
    <phoneticPr fontId="2"/>
  </si>
  <si>
    <t>メキシコ</t>
    <phoneticPr fontId="2"/>
  </si>
  <si>
    <t>　その他の油脂調整品</t>
    <rPh sb="3" eb="4">
      <t>タ</t>
    </rPh>
    <rPh sb="5" eb="7">
      <t>ユシ</t>
    </rPh>
    <rPh sb="7" eb="10">
      <t>チョウセイヒン</t>
    </rPh>
    <phoneticPr fontId="2"/>
  </si>
  <si>
    <t xml:space="preserve"> ショートニング </t>
    <phoneticPr fontId="2"/>
  </si>
  <si>
    <t xml:space="preserve"> 植物性油脂の混合物</t>
    <rPh sb="1" eb="3">
      <t>ショクブツ</t>
    </rPh>
    <rPh sb="3" eb="6">
      <t>セイユシ</t>
    </rPh>
    <phoneticPr fontId="2"/>
  </si>
  <si>
    <t xml:space="preserve">  (食用)</t>
    <phoneticPr fontId="2"/>
  </si>
  <si>
    <t>　(その他のもの)</t>
    <phoneticPr fontId="2"/>
  </si>
  <si>
    <t>グアム（米）</t>
    <rPh sb="4" eb="5">
      <t>コメ</t>
    </rPh>
    <phoneticPr fontId="2"/>
  </si>
  <si>
    <t>デンマーク</t>
    <phoneticPr fontId="2"/>
  </si>
  <si>
    <t>令和７年数量</t>
    <rPh sb="0" eb="1">
      <t>レイ</t>
    </rPh>
    <rPh sb="1" eb="2">
      <t>ワ</t>
    </rPh>
    <rPh sb="3" eb="4">
      <t>ネン</t>
    </rPh>
    <rPh sb="4" eb="5">
      <t>スウ</t>
    </rPh>
    <rPh sb="5" eb="6">
      <t>リョウ</t>
    </rPh>
    <phoneticPr fontId="2"/>
  </si>
  <si>
    <t>モンゴル</t>
  </si>
  <si>
    <t>韓国</t>
  </si>
  <si>
    <t>インド</t>
  </si>
  <si>
    <t>マカオ</t>
  </si>
  <si>
    <t>サウジアラビア</t>
  </si>
  <si>
    <t>ポルトガル</t>
  </si>
  <si>
    <t>スペイン</t>
  </si>
  <si>
    <t>イタリア</t>
  </si>
  <si>
    <t>ロシア</t>
  </si>
  <si>
    <t>ルーマニア</t>
  </si>
  <si>
    <t>スロバキア</t>
  </si>
  <si>
    <t>メキシコ</t>
  </si>
  <si>
    <t>コロンビア</t>
  </si>
  <si>
    <t>モーリシャス</t>
  </si>
  <si>
    <t>ニュージーランド</t>
  </si>
  <si>
    <t>グアム</t>
  </si>
  <si>
    <t>パラオ</t>
  </si>
  <si>
    <t>バングラディッシュ</t>
    <phoneticPr fontId="2"/>
  </si>
  <si>
    <t>アルゼンチン</t>
  </si>
  <si>
    <t>ネパール</t>
    <phoneticPr fontId="2"/>
  </si>
  <si>
    <t>ノルウェー</t>
  </si>
  <si>
    <t>スロベニア</t>
  </si>
  <si>
    <t xml:space="preserve"> その他の豚脂</t>
    <phoneticPr fontId="1"/>
  </si>
  <si>
    <t>（酸化が1.3を超えるもの）</t>
  </si>
  <si>
    <t>（その他もの）</t>
  </si>
  <si>
    <t xml:space="preserve"> ラードステアリン等</t>
  </si>
  <si>
    <t>ミャンマー</t>
  </si>
  <si>
    <t>ペルー</t>
  </si>
  <si>
    <t>モロッコ</t>
  </si>
  <si>
    <t>南アフリカ共和国</t>
    <rPh sb="0" eb="1">
      <t>ミナミ</t>
    </rPh>
    <rPh sb="5" eb="8">
      <t>キョウワコク</t>
    </rPh>
    <phoneticPr fontId="2"/>
  </si>
  <si>
    <t>フィジー</t>
  </si>
  <si>
    <t>スリランカ</t>
  </si>
  <si>
    <t>パキスタン</t>
  </si>
  <si>
    <t>バングラデシュ</t>
  </si>
  <si>
    <t>ニュージーランド</t>
    <phoneticPr fontId="2"/>
  </si>
  <si>
    <t>ドイツ</t>
    <phoneticPr fontId="2"/>
  </si>
  <si>
    <t>スイス</t>
    <phoneticPr fontId="2"/>
  </si>
  <si>
    <t>アメリカ</t>
    <phoneticPr fontId="2"/>
  </si>
  <si>
    <t>エクアドル</t>
    <phoneticPr fontId="2"/>
  </si>
  <si>
    <t>オリーブのみから得たその他の油</t>
    <rPh sb="8" eb="9">
      <t>エ</t>
    </rPh>
    <rPh sb="10" eb="13">
      <t>ソノタ</t>
    </rPh>
    <rPh sb="14" eb="15">
      <t>アブラ</t>
    </rPh>
    <phoneticPr fontId="2"/>
  </si>
  <si>
    <t xml:space="preserve"> ラード</t>
    <phoneticPr fontId="1"/>
  </si>
  <si>
    <t>（酸化が1.3を超えるもの）</t>
    <phoneticPr fontId="2"/>
  </si>
  <si>
    <t>-</t>
    <phoneticPr fontId="2"/>
  </si>
  <si>
    <t>数　量</t>
    <rPh sb="0" eb="1">
      <t>カズ</t>
    </rPh>
    <rPh sb="2" eb="3">
      <t>リョウ</t>
    </rPh>
    <phoneticPr fontId="2"/>
  </si>
  <si>
    <t>価　額</t>
    <rPh sb="0" eb="1">
      <t>アタイ</t>
    </rPh>
    <rPh sb="2" eb="3">
      <t>ガク</t>
    </rPh>
    <phoneticPr fontId="2"/>
  </si>
  <si>
    <t>韓国</t>
    <rPh sb="0" eb="2">
      <t>カンコク</t>
    </rPh>
    <phoneticPr fontId="2"/>
  </si>
  <si>
    <t>-</t>
  </si>
  <si>
    <t>イタリア</t>
    <phoneticPr fontId="2"/>
  </si>
  <si>
    <t>インドネシア</t>
    <phoneticPr fontId="2"/>
  </si>
  <si>
    <t>メキシコ</t>
    <phoneticPr fontId="2"/>
  </si>
  <si>
    <t>台湾</t>
    <rPh sb="0" eb="2">
      <t>タイワン</t>
    </rPh>
    <phoneticPr fontId="2"/>
  </si>
  <si>
    <t>-</t>
    <phoneticPr fontId="2"/>
  </si>
  <si>
    <t>日本貿易統計　　令和８年３月分(抜粋)</t>
    <rPh sb="8" eb="9">
      <t>レイ</t>
    </rPh>
    <rPh sb="9" eb="10">
      <t>ワ</t>
    </rPh>
    <rPh sb="13" eb="14">
      <t>ガツ</t>
    </rPh>
    <phoneticPr fontId="2"/>
  </si>
  <si>
    <t>令和８年３月</t>
    <rPh sb="0" eb="1">
      <t>レイ</t>
    </rPh>
    <rPh sb="1" eb="2">
      <t>ワ</t>
    </rPh>
    <rPh sb="3" eb="4">
      <t>ネン</t>
    </rPh>
    <rPh sb="5" eb="6">
      <t>ガツ</t>
    </rPh>
    <phoneticPr fontId="2"/>
  </si>
  <si>
    <t>令和８年１～３月</t>
    <rPh sb="0" eb="2">
      <t>レイワ</t>
    </rPh>
    <rPh sb="3" eb="4">
      <t>ネン</t>
    </rPh>
    <rPh sb="7" eb="8">
      <t>ガツ</t>
    </rPh>
    <phoneticPr fontId="2"/>
  </si>
  <si>
    <t>３月</t>
    <rPh sb="1" eb="2">
      <t>ガツ</t>
    </rPh>
    <phoneticPr fontId="2"/>
  </si>
  <si>
    <t>１～３月</t>
    <rPh sb="3" eb="4">
      <t>ガツ</t>
    </rPh>
    <phoneticPr fontId="2"/>
  </si>
  <si>
    <t>【３月平均 １$=156.64円】</t>
    <rPh sb="2" eb="3">
      <t>ガツ</t>
    </rPh>
    <rPh sb="3" eb="5">
      <t>ヘイキン</t>
    </rPh>
    <rPh sb="15" eb="16">
      <t>エン</t>
    </rPh>
    <phoneticPr fontId="2"/>
  </si>
  <si>
    <t>【３月平均 １$=156.59円】</t>
    <rPh sb="2" eb="3">
      <t>ガツ</t>
    </rPh>
    <rPh sb="3" eb="5">
      <t>ヘイキン</t>
    </rPh>
    <rPh sb="15" eb="16">
      <t>エン</t>
    </rPh>
    <phoneticPr fontId="2"/>
  </si>
  <si>
    <t>オーストリア</t>
    <phoneticPr fontId="2"/>
  </si>
  <si>
    <t>メキシコ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</si>
</sst>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\ \ 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  <scheme val="minor"/>
    </font>
    <font>
      <sz val="9"/>
      <color rgb="FF000000"/>
      <name val="ＭＳ ゴシック"/>
      <family val="3"/>
      <charset val="128"/>
    </font>
    <font>
      <b/>
      <sz val="9"/>
      <name val="ＭＳ ゴシック"/>
      <family val="3"/>
      <charset val="128"/>
    </font>
    <font>
      <sz val="8.5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indexed="64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/>
      <bottom style="hair">
        <color auto="1"/>
      </bottom>
      <diagonal/>
    </border>
    <border>
      <left/>
      <right/>
      <top/>
      <bottom style="thin">
        <color indexed="18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hair">
        <color auto="1"/>
      </top>
      <bottom/>
      <diagonal/>
    </border>
    <border>
      <left style="thin">
        <color auto="1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double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double">
        <color indexed="64"/>
      </right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/>
      <diagonal/>
    </border>
    <border>
      <left style="double">
        <color auto="1"/>
      </left>
      <right/>
      <top/>
      <bottom style="hair">
        <color auto="1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auto="1"/>
      </top>
      <bottom/>
      <diagonal/>
    </border>
    <border>
      <left style="double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double">
        <color indexed="64"/>
      </right>
      <top style="hair">
        <color auto="1"/>
      </top>
      <bottom style="thin">
        <color indexed="64"/>
      </bottom>
      <diagonal/>
    </border>
    <border>
      <left/>
      <right/>
      <top/>
      <bottom style="thin">
        <color indexed="18"/>
      </bottom>
      <diagonal/>
    </border>
    <border>
      <left/>
      <right/>
      <top/>
      <bottom style="thin">
        <color indexed="64"/>
      </bottom>
      <diagonal/>
    </border>
    <border>
      <left style="double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85">
    <xf numFmtId="0" fontId="0" fillId="0" borderId="0" xfId="0"/>
    <xf numFmtId="176" fontId="12" fillId="0" borderId="19" xfId="1" applyNumberFormat="1" applyFont="1" applyFill="1" applyBorder="1" applyAlignment="1">
      <alignment horizontal="right" vertical="center"/>
    </xf>
    <xf numFmtId="176" fontId="11" fillId="0" borderId="19" xfId="1" applyNumberFormat="1" applyFont="1" applyFill="1" applyBorder="1" applyAlignment="1">
      <alignment horizontal="right" vertical="center"/>
    </xf>
    <xf numFmtId="176" fontId="12" fillId="0" borderId="15" xfId="1" applyNumberFormat="1" applyFont="1" applyFill="1" applyBorder="1" applyAlignment="1">
      <alignment horizontal="right" vertical="center"/>
    </xf>
    <xf numFmtId="38" fontId="8" fillId="0" borderId="0" xfId="1" applyFont="1" applyFill="1" applyAlignment="1"/>
    <xf numFmtId="176" fontId="11" fillId="0" borderId="42" xfId="1" applyNumberFormat="1" applyFont="1" applyFill="1" applyBorder="1" applyAlignment="1">
      <alignment horizontal="right" vertical="center"/>
    </xf>
    <xf numFmtId="176" fontId="11" fillId="0" borderId="22" xfId="1" applyNumberFormat="1" applyFont="1" applyFill="1" applyBorder="1" applyAlignment="1">
      <alignment horizontal="right" vertical="center"/>
    </xf>
    <xf numFmtId="176" fontId="12" fillId="0" borderId="42" xfId="1" applyNumberFormat="1" applyFont="1" applyFill="1" applyBorder="1" applyAlignment="1">
      <alignment horizontal="right" vertical="center"/>
    </xf>
    <xf numFmtId="176" fontId="12" fillId="0" borderId="22" xfId="1" applyNumberFormat="1" applyFont="1" applyFill="1" applyBorder="1" applyAlignment="1">
      <alignment horizontal="right" vertical="center"/>
    </xf>
    <xf numFmtId="176" fontId="12" fillId="0" borderId="20" xfId="1" applyNumberFormat="1" applyFont="1" applyFill="1" applyBorder="1" applyAlignment="1">
      <alignment horizontal="right" vertical="center"/>
    </xf>
    <xf numFmtId="176" fontId="11" fillId="0" borderId="45" xfId="1" applyNumberFormat="1" applyFont="1" applyFill="1" applyBorder="1" applyAlignment="1">
      <alignment horizontal="right" vertical="center"/>
    </xf>
    <xf numFmtId="176" fontId="11" fillId="0" borderId="48" xfId="1" applyNumberFormat="1" applyFont="1" applyFill="1" applyBorder="1" applyAlignment="1">
      <alignment horizontal="right" vertical="center"/>
    </xf>
    <xf numFmtId="176" fontId="12" fillId="0" borderId="43" xfId="1" applyNumberFormat="1" applyFont="1" applyFill="1" applyBorder="1" applyAlignment="1">
      <alignment horizontal="right" vertical="center"/>
    </xf>
    <xf numFmtId="176" fontId="12" fillId="0" borderId="35" xfId="1" applyNumberFormat="1" applyFont="1" applyFill="1" applyBorder="1" applyAlignment="1">
      <alignment horizontal="right" vertical="center"/>
    </xf>
    <xf numFmtId="176" fontId="12" fillId="0" borderId="52" xfId="1" applyNumberFormat="1" applyFont="1" applyFill="1" applyBorder="1" applyAlignment="1">
      <alignment horizontal="right" vertical="center"/>
    </xf>
    <xf numFmtId="176" fontId="12" fillId="0" borderId="23" xfId="1" applyNumberFormat="1" applyFont="1" applyFill="1" applyBorder="1" applyAlignment="1">
      <alignment horizontal="right" vertical="center"/>
    </xf>
    <xf numFmtId="176" fontId="12" fillId="0" borderId="6" xfId="1" applyNumberFormat="1" applyFont="1" applyFill="1" applyBorder="1" applyAlignment="1">
      <alignment horizontal="right" vertical="center"/>
    </xf>
    <xf numFmtId="176" fontId="12" fillId="0" borderId="41" xfId="1" applyNumberFormat="1" applyFont="1" applyFill="1" applyBorder="1" applyAlignment="1">
      <alignment horizontal="right" vertical="center"/>
    </xf>
    <xf numFmtId="176" fontId="12" fillId="0" borderId="29" xfId="1" applyNumberFormat="1" applyFont="1" applyFill="1" applyBorder="1" applyAlignment="1">
      <alignment horizontal="right" vertical="center"/>
    </xf>
    <xf numFmtId="176" fontId="12" fillId="0" borderId="45" xfId="1" applyNumberFormat="1" applyFont="1" applyFill="1" applyBorder="1" applyAlignment="1">
      <alignment horizontal="right" vertical="center"/>
    </xf>
    <xf numFmtId="176" fontId="12" fillId="0" borderId="50" xfId="1" applyNumberFormat="1" applyFont="1" applyFill="1" applyBorder="1" applyAlignment="1">
      <alignment horizontal="right" vertical="center"/>
    </xf>
    <xf numFmtId="38" fontId="5" fillId="0" borderId="39" xfId="1" applyFont="1" applyFill="1" applyBorder="1"/>
    <xf numFmtId="38" fontId="10" fillId="0" borderId="37" xfId="1" applyFont="1" applyFill="1" applyBorder="1" applyAlignment="1">
      <alignment horizontal="center"/>
    </xf>
    <xf numFmtId="38" fontId="3" fillId="0" borderId="0" xfId="1" applyFont="1" applyFill="1"/>
    <xf numFmtId="38" fontId="0" fillId="0" borderId="0" xfId="1" applyFont="1" applyFill="1" applyAlignment="1">
      <alignment horizontal="center"/>
    </xf>
    <xf numFmtId="38" fontId="0" fillId="0" borderId="0" xfId="1" applyFont="1" applyFill="1" applyAlignment="1">
      <alignment horizontal="right" vertical="center"/>
    </xf>
    <xf numFmtId="38" fontId="0" fillId="0" borderId="0" xfId="1" applyFont="1" applyFill="1" applyAlignment="1">
      <alignment vertical="center"/>
    </xf>
    <xf numFmtId="176" fontId="12" fillId="0" borderId="19" xfId="1" applyNumberFormat="1" applyFont="1" applyFill="1" applyBorder="1" applyAlignment="1">
      <alignment vertical="center"/>
    </xf>
    <xf numFmtId="176" fontId="12" fillId="0" borderId="45" xfId="1" applyNumberFormat="1" applyFont="1" applyFill="1" applyBorder="1" applyAlignment="1">
      <alignment vertical="center"/>
    </xf>
    <xf numFmtId="176" fontId="12" fillId="0" borderId="50" xfId="1" applyNumberFormat="1" applyFont="1" applyFill="1" applyBorder="1" applyAlignment="1">
      <alignment vertical="center"/>
    </xf>
    <xf numFmtId="176" fontId="12" fillId="0" borderId="23" xfId="1" applyNumberFormat="1" applyFont="1" applyFill="1" applyBorder="1" applyAlignment="1">
      <alignment vertical="center"/>
    </xf>
    <xf numFmtId="176" fontId="12" fillId="0" borderId="41" xfId="1" applyNumberFormat="1" applyFont="1" applyFill="1" applyBorder="1" applyAlignment="1">
      <alignment vertical="center"/>
    </xf>
    <xf numFmtId="176" fontId="10" fillId="0" borderId="10" xfId="1" applyNumberFormat="1" applyFont="1" applyFill="1" applyBorder="1" applyAlignment="1">
      <alignment vertical="center"/>
    </xf>
    <xf numFmtId="176" fontId="10" fillId="0" borderId="51" xfId="1" applyNumberFormat="1" applyFont="1" applyFill="1" applyBorder="1" applyAlignment="1">
      <alignment vertical="center"/>
    </xf>
    <xf numFmtId="176" fontId="10" fillId="0" borderId="3" xfId="1" applyNumberFormat="1" applyFont="1" applyFill="1" applyBorder="1" applyAlignment="1">
      <alignment vertical="center"/>
    </xf>
    <xf numFmtId="176" fontId="10" fillId="0" borderId="4" xfId="1" applyNumberFormat="1" applyFont="1" applyFill="1" applyBorder="1" applyAlignment="1">
      <alignment horizontal="right" vertical="center"/>
    </xf>
    <xf numFmtId="176" fontId="10" fillId="0" borderId="54" xfId="1" applyNumberFormat="1" applyFont="1" applyFill="1" applyBorder="1" applyAlignment="1">
      <alignment horizontal="right" vertical="center"/>
    </xf>
    <xf numFmtId="176" fontId="10" fillId="0" borderId="4" xfId="1" applyNumberFormat="1" applyFont="1" applyFill="1" applyBorder="1" applyAlignment="1">
      <alignment vertical="center"/>
    </xf>
    <xf numFmtId="176" fontId="10" fillId="0" borderId="6" xfId="1" applyNumberFormat="1" applyFont="1" applyFill="1" applyBorder="1" applyAlignment="1">
      <alignment vertical="center"/>
    </xf>
    <xf numFmtId="176" fontId="10" fillId="0" borderId="15" xfId="1" applyNumberFormat="1" applyFont="1" applyFill="1" applyBorder="1" applyAlignment="1">
      <alignment horizontal="right" vertical="center"/>
    </xf>
    <xf numFmtId="176" fontId="10" fillId="0" borderId="43" xfId="1" applyNumberFormat="1" applyFont="1" applyFill="1" applyBorder="1" applyAlignment="1">
      <alignment horizontal="right" vertical="center"/>
    </xf>
    <xf numFmtId="176" fontId="10" fillId="0" borderId="15" xfId="1" applyNumberFormat="1" applyFont="1" applyFill="1" applyBorder="1" applyAlignment="1">
      <alignment vertical="center"/>
    </xf>
    <xf numFmtId="176" fontId="11" fillId="0" borderId="50" xfId="1" applyNumberFormat="1" applyFont="1" applyFill="1" applyBorder="1" applyAlignment="1">
      <alignment horizontal="right" vertical="center"/>
    </xf>
    <xf numFmtId="176" fontId="11" fillId="0" borderId="15" xfId="1" applyNumberFormat="1" applyFont="1" applyFill="1" applyBorder="1" applyAlignment="1">
      <alignment horizontal="right" vertical="center"/>
    </xf>
    <xf numFmtId="176" fontId="11" fillId="0" borderId="43" xfId="1" applyNumberFormat="1" applyFont="1" applyFill="1" applyBorder="1" applyAlignment="1">
      <alignment horizontal="right" vertical="center"/>
    </xf>
    <xf numFmtId="176" fontId="11" fillId="0" borderId="35" xfId="1" applyNumberFormat="1" applyFont="1" applyFill="1" applyBorder="1" applyAlignment="1">
      <alignment horizontal="right" vertical="center"/>
    </xf>
    <xf numFmtId="176" fontId="10" fillId="0" borderId="35" xfId="1" applyNumberFormat="1" applyFont="1" applyFill="1" applyBorder="1" applyAlignment="1">
      <alignment horizontal="right" vertical="center"/>
    </xf>
    <xf numFmtId="176" fontId="10" fillId="0" borderId="52" xfId="1" applyNumberFormat="1" applyFont="1" applyFill="1" applyBorder="1" applyAlignment="1">
      <alignment horizontal="right" vertical="center"/>
    </xf>
    <xf numFmtId="176" fontId="11" fillId="0" borderId="29" xfId="1" applyNumberFormat="1" applyFont="1" applyFill="1" applyBorder="1" applyAlignment="1">
      <alignment horizontal="right" vertical="center"/>
    </xf>
    <xf numFmtId="176" fontId="10" fillId="0" borderId="45" xfId="1" applyNumberFormat="1" applyFont="1" applyFill="1" applyBorder="1" applyAlignment="1">
      <alignment horizontal="right" vertical="center"/>
    </xf>
    <xf numFmtId="176" fontId="10" fillId="0" borderId="50" xfId="1" applyNumberFormat="1" applyFont="1" applyFill="1" applyBorder="1" applyAlignment="1">
      <alignment horizontal="right" vertical="center"/>
    </xf>
    <xf numFmtId="176" fontId="10" fillId="0" borderId="2" xfId="1" applyNumberFormat="1" applyFont="1" applyFill="1" applyBorder="1" applyAlignment="1">
      <alignment horizontal="right" vertical="center"/>
    </xf>
    <xf numFmtId="176" fontId="10" fillId="0" borderId="46" xfId="1" applyNumberFormat="1" applyFont="1" applyFill="1" applyBorder="1" applyAlignment="1">
      <alignment horizontal="right" vertical="center"/>
    </xf>
    <xf numFmtId="176" fontId="10" fillId="0" borderId="10" xfId="1" applyNumberFormat="1" applyFont="1" applyFill="1" applyBorder="1" applyAlignment="1">
      <alignment horizontal="right" vertical="center"/>
    </xf>
    <xf numFmtId="176" fontId="10" fillId="0" borderId="51" xfId="1" applyNumberFormat="1" applyFont="1" applyFill="1" applyBorder="1" applyAlignment="1">
      <alignment horizontal="right" vertical="center"/>
    </xf>
    <xf numFmtId="176" fontId="10" fillId="0" borderId="19" xfId="1" applyNumberFormat="1" applyFont="1" applyFill="1" applyBorder="1" applyAlignment="1">
      <alignment horizontal="right" vertical="center"/>
    </xf>
    <xf numFmtId="176" fontId="10" fillId="0" borderId="42" xfId="1" applyNumberFormat="1" applyFont="1" applyFill="1" applyBorder="1" applyAlignment="1">
      <alignment horizontal="right" vertical="center"/>
    </xf>
    <xf numFmtId="38" fontId="11" fillId="0" borderId="10" xfId="1" applyFont="1" applyFill="1" applyBorder="1" applyAlignment="1">
      <alignment horizontal="right" vertical="center" wrapText="1"/>
    </xf>
    <xf numFmtId="38" fontId="11" fillId="0" borderId="13" xfId="1" applyFont="1" applyFill="1" applyBorder="1" applyAlignment="1">
      <alignment horizontal="right" vertical="center" wrapText="1"/>
    </xf>
    <xf numFmtId="38" fontId="11" fillId="0" borderId="6" xfId="1" applyFont="1" applyFill="1" applyBorder="1" applyAlignment="1">
      <alignment horizontal="right" vertical="center" wrapText="1"/>
    </xf>
    <xf numFmtId="38" fontId="11" fillId="0" borderId="14" xfId="1" applyFont="1" applyFill="1" applyBorder="1" applyAlignment="1">
      <alignment horizontal="right" vertical="center" wrapText="1"/>
    </xf>
    <xf numFmtId="176" fontId="11" fillId="0" borderId="6" xfId="1" applyNumberFormat="1" applyFont="1" applyFill="1" applyBorder="1" applyAlignment="1">
      <alignment horizontal="right" vertical="center" wrapText="1"/>
    </xf>
    <xf numFmtId="176" fontId="11" fillId="0" borderId="23" xfId="1" applyNumberFormat="1" applyFont="1" applyFill="1" applyBorder="1" applyAlignment="1">
      <alignment horizontal="right" vertical="center"/>
    </xf>
    <xf numFmtId="176" fontId="11" fillId="0" borderId="41" xfId="1" applyNumberFormat="1" applyFont="1" applyFill="1" applyBorder="1" applyAlignment="1">
      <alignment horizontal="right" vertical="center"/>
    </xf>
    <xf numFmtId="176" fontId="10" fillId="0" borderId="23" xfId="1" applyNumberFormat="1" applyFont="1" applyFill="1" applyBorder="1" applyAlignment="1">
      <alignment horizontal="right" vertical="center"/>
    </xf>
    <xf numFmtId="176" fontId="11" fillId="0" borderId="10" xfId="1" applyNumberFormat="1" applyFont="1" applyFill="1" applyBorder="1" applyAlignment="1">
      <alignment horizontal="right" vertical="center"/>
    </xf>
    <xf numFmtId="176" fontId="11" fillId="0" borderId="51" xfId="1" applyNumberFormat="1" applyFont="1" applyFill="1" applyBorder="1" applyAlignment="1">
      <alignment horizontal="right" vertical="center"/>
    </xf>
    <xf numFmtId="176" fontId="12" fillId="0" borderId="10" xfId="1" applyNumberFormat="1" applyFont="1" applyFill="1" applyBorder="1" applyAlignment="1">
      <alignment horizontal="right" vertical="center"/>
    </xf>
    <xf numFmtId="176" fontId="12" fillId="0" borderId="37" xfId="1" applyNumberFormat="1" applyFont="1" applyFill="1" applyBorder="1" applyAlignment="1">
      <alignment horizontal="right" vertical="center"/>
    </xf>
    <xf numFmtId="176" fontId="12" fillId="0" borderId="56" xfId="1" applyNumberFormat="1" applyFont="1" applyFill="1" applyBorder="1" applyAlignment="1">
      <alignment horizontal="right" vertical="center"/>
    </xf>
    <xf numFmtId="176" fontId="10" fillId="0" borderId="37" xfId="1" applyNumberFormat="1" applyFont="1" applyFill="1" applyBorder="1" applyAlignment="1">
      <alignment horizontal="right" vertical="center"/>
    </xf>
    <xf numFmtId="176" fontId="12" fillId="0" borderId="2" xfId="1" applyNumberFormat="1" applyFont="1" applyFill="1" applyBorder="1" applyAlignment="1">
      <alignment horizontal="right" vertical="center"/>
    </xf>
    <xf numFmtId="176" fontId="12" fillId="0" borderId="46" xfId="1" applyNumberFormat="1" applyFont="1" applyFill="1" applyBorder="1" applyAlignment="1">
      <alignment horizontal="right" vertical="center"/>
    </xf>
    <xf numFmtId="176" fontId="12" fillId="0" borderId="51" xfId="1" applyNumberFormat="1" applyFont="1" applyFill="1" applyBorder="1" applyAlignment="1">
      <alignment horizontal="right" vertical="center"/>
    </xf>
    <xf numFmtId="176" fontId="10" fillId="0" borderId="56" xfId="1" applyNumberFormat="1" applyFont="1" applyFill="1" applyBorder="1" applyAlignment="1">
      <alignment horizontal="right" vertical="center"/>
    </xf>
    <xf numFmtId="176" fontId="10" fillId="0" borderId="54" xfId="1" applyNumberFormat="1" applyFont="1" applyFill="1" applyBorder="1" applyAlignment="1">
      <alignment vertical="center"/>
    </xf>
    <xf numFmtId="176" fontId="10" fillId="0" borderId="43" xfId="1" applyNumberFormat="1" applyFont="1" applyFill="1" applyBorder="1" applyAlignment="1">
      <alignment vertical="center"/>
    </xf>
    <xf numFmtId="38" fontId="8" fillId="0" borderId="38" xfId="1" applyFont="1" applyFill="1" applyBorder="1" applyAlignment="1">
      <alignment vertical="center"/>
    </xf>
    <xf numFmtId="38" fontId="8" fillId="0" borderId="10" xfId="1" applyFont="1" applyFill="1" applyBorder="1" applyAlignment="1">
      <alignment horizontal="center" vertical="center"/>
    </xf>
    <xf numFmtId="38" fontId="8" fillId="0" borderId="51" xfId="1" applyFont="1" applyFill="1" applyBorder="1" applyAlignment="1">
      <alignment horizontal="center" vertical="center"/>
    </xf>
    <xf numFmtId="38" fontId="10" fillId="0" borderId="19" xfId="1" applyFont="1" applyFill="1" applyBorder="1" applyAlignment="1">
      <alignment horizontal="center" vertical="center"/>
    </xf>
    <xf numFmtId="176" fontId="11" fillId="0" borderId="19" xfId="1" quotePrefix="1" applyNumberFormat="1" applyFont="1" applyFill="1" applyBorder="1" applyAlignment="1">
      <alignment horizontal="right" vertical="center"/>
    </xf>
    <xf numFmtId="176" fontId="11" fillId="0" borderId="20" xfId="1" applyNumberFormat="1" applyFont="1" applyFill="1" applyBorder="1" applyAlignment="1">
      <alignment horizontal="right" vertical="center"/>
    </xf>
    <xf numFmtId="176" fontId="10" fillId="0" borderId="1" xfId="1" applyNumberFormat="1" applyFont="1" applyFill="1" applyBorder="1" applyAlignment="1">
      <alignment horizontal="right" vertical="center"/>
    </xf>
    <xf numFmtId="176" fontId="11" fillId="0" borderId="16" xfId="1" applyNumberFormat="1" applyFont="1" applyFill="1" applyBorder="1" applyAlignment="1">
      <alignment horizontal="right" vertical="center"/>
    </xf>
    <xf numFmtId="176" fontId="11" fillId="0" borderId="10" xfId="1" quotePrefix="1" applyNumberFormat="1" applyFont="1" applyFill="1" applyBorder="1" applyAlignment="1">
      <alignment horizontal="right" vertical="center"/>
    </xf>
    <xf numFmtId="176" fontId="11" fillId="0" borderId="2" xfId="1" applyNumberFormat="1" applyFont="1" applyFill="1" applyBorder="1" applyAlignment="1">
      <alignment horizontal="right" vertical="center"/>
    </xf>
    <xf numFmtId="176" fontId="12" fillId="0" borderId="16" xfId="1" applyNumberFormat="1" applyFont="1" applyFill="1" applyBorder="1" applyAlignment="1">
      <alignment horizontal="right" vertical="center"/>
    </xf>
    <xf numFmtId="176" fontId="12" fillId="0" borderId="34" xfId="1" applyNumberFormat="1" applyFont="1" applyFill="1" applyBorder="1" applyAlignment="1">
      <alignment horizontal="right" vertical="center"/>
    </xf>
    <xf numFmtId="176" fontId="12" fillId="0" borderId="24" xfId="1" applyNumberFormat="1" applyFont="1" applyFill="1" applyBorder="1" applyAlignment="1">
      <alignment horizontal="right" vertical="center"/>
    </xf>
    <xf numFmtId="176" fontId="12" fillId="0" borderId="47" xfId="1" applyNumberFormat="1" applyFont="1" applyFill="1" applyBorder="1" applyAlignment="1">
      <alignment horizontal="right" vertical="center"/>
    </xf>
    <xf numFmtId="176" fontId="10" fillId="0" borderId="16" xfId="1" applyNumberFormat="1" applyFont="1" applyFill="1" applyBorder="1" applyAlignment="1">
      <alignment horizontal="right" vertical="center"/>
    </xf>
    <xf numFmtId="176" fontId="10" fillId="0" borderId="34" xfId="1" applyNumberFormat="1" applyFont="1" applyFill="1" applyBorder="1" applyAlignment="1">
      <alignment horizontal="right" vertical="center"/>
    </xf>
    <xf numFmtId="176" fontId="10" fillId="0" borderId="47" xfId="1" applyNumberFormat="1" applyFont="1" applyFill="1" applyBorder="1" applyAlignment="1">
      <alignment horizontal="right" vertical="center"/>
    </xf>
    <xf numFmtId="176" fontId="10" fillId="0" borderId="20" xfId="1" applyNumberFormat="1" applyFont="1" applyFill="1" applyBorder="1" applyAlignment="1">
      <alignment horizontal="right" vertical="center"/>
    </xf>
    <xf numFmtId="176" fontId="11" fillId="0" borderId="1" xfId="1" applyNumberFormat="1" applyFont="1" applyFill="1" applyBorder="1" applyAlignment="1">
      <alignment horizontal="right" vertical="center"/>
    </xf>
    <xf numFmtId="176" fontId="10" fillId="0" borderId="0" xfId="1" applyNumberFormat="1" applyFont="1" applyFill="1" applyBorder="1" applyAlignment="1">
      <alignment vertical="center"/>
    </xf>
    <xf numFmtId="176" fontId="10" fillId="0" borderId="16" xfId="1" applyNumberFormat="1" applyFont="1" applyFill="1" applyBorder="1" applyAlignment="1">
      <alignment vertical="center"/>
    </xf>
    <xf numFmtId="176" fontId="10" fillId="0" borderId="5" xfId="1" applyNumberFormat="1" applyFont="1" applyFill="1" applyBorder="1" applyAlignment="1">
      <alignment vertical="center"/>
    </xf>
    <xf numFmtId="176" fontId="12" fillId="0" borderId="18" xfId="1" applyNumberFormat="1" applyFont="1" applyFill="1" applyBorder="1" applyAlignment="1">
      <alignment horizontal="right" vertical="center"/>
    </xf>
    <xf numFmtId="176" fontId="12" fillId="0" borderId="58" xfId="1" applyNumberFormat="1" applyFont="1" applyFill="1" applyBorder="1" applyAlignment="1">
      <alignment horizontal="right" vertical="center"/>
    </xf>
    <xf numFmtId="176" fontId="11" fillId="0" borderId="18" xfId="1" applyNumberFormat="1" applyFont="1" applyFill="1" applyBorder="1" applyAlignment="1">
      <alignment horizontal="right" vertical="center"/>
    </xf>
    <xf numFmtId="176" fontId="11" fillId="0" borderId="26" xfId="1" applyNumberFormat="1" applyFont="1" applyFill="1" applyBorder="1" applyAlignment="1">
      <alignment horizontal="right" vertical="center"/>
    </xf>
    <xf numFmtId="176" fontId="11" fillId="0" borderId="3" xfId="1" applyNumberFormat="1" applyFont="1" applyFill="1" applyBorder="1" applyAlignment="1">
      <alignment horizontal="right" vertical="center"/>
    </xf>
    <xf numFmtId="176" fontId="12" fillId="0" borderId="59" xfId="1" applyNumberFormat="1" applyFont="1" applyFill="1" applyBorder="1" applyAlignment="1">
      <alignment horizontal="right" vertical="center"/>
    </xf>
    <xf numFmtId="176" fontId="11" fillId="0" borderId="60" xfId="1" applyNumberFormat="1" applyFont="1" applyFill="1" applyBorder="1" applyAlignment="1">
      <alignment horizontal="right" vertical="center"/>
    </xf>
    <xf numFmtId="176" fontId="12" fillId="0" borderId="60" xfId="1" applyNumberFormat="1" applyFont="1" applyFill="1" applyBorder="1" applyAlignment="1">
      <alignment horizontal="right" vertical="center"/>
    </xf>
    <xf numFmtId="176" fontId="12" fillId="0" borderId="31" xfId="1" applyNumberFormat="1" applyFont="1" applyFill="1" applyBorder="1" applyAlignment="1">
      <alignment horizontal="right" vertical="center"/>
    </xf>
    <xf numFmtId="176" fontId="11" fillId="0" borderId="31" xfId="1" applyNumberFormat="1" applyFont="1" applyFill="1" applyBorder="1" applyAlignment="1">
      <alignment horizontal="right" vertical="center"/>
    </xf>
    <xf numFmtId="176" fontId="11" fillId="0" borderId="54" xfId="1" applyNumberFormat="1" applyFont="1" applyFill="1" applyBorder="1" applyAlignment="1">
      <alignment horizontal="right" vertical="center"/>
    </xf>
    <xf numFmtId="176" fontId="12" fillId="0" borderId="57" xfId="1" applyNumberFormat="1" applyFont="1" applyFill="1" applyBorder="1" applyAlignment="1">
      <alignment horizontal="right" vertical="center"/>
    </xf>
    <xf numFmtId="176" fontId="10" fillId="0" borderId="67" xfId="1" applyNumberFormat="1" applyFont="1" applyFill="1" applyBorder="1" applyAlignment="1">
      <alignment vertical="center"/>
    </xf>
    <xf numFmtId="176" fontId="11" fillId="0" borderId="67" xfId="1" applyNumberFormat="1" applyFont="1" applyFill="1" applyBorder="1" applyAlignment="1">
      <alignment horizontal="right" vertical="center"/>
    </xf>
    <xf numFmtId="176" fontId="11" fillId="0" borderId="70" xfId="1" applyNumberFormat="1" applyFont="1" applyFill="1" applyBorder="1" applyAlignment="1">
      <alignment horizontal="right" vertical="center"/>
    </xf>
    <xf numFmtId="176" fontId="12" fillId="0" borderId="33" xfId="1" applyNumberFormat="1" applyFont="1" applyFill="1" applyBorder="1" applyAlignment="1">
      <alignment horizontal="right" vertical="center"/>
    </xf>
    <xf numFmtId="176" fontId="10" fillId="0" borderId="55" xfId="1" applyNumberFormat="1" applyFont="1" applyFill="1" applyBorder="1" applyAlignment="1">
      <alignment vertical="center"/>
    </xf>
    <xf numFmtId="176" fontId="10" fillId="0" borderId="70" xfId="1" applyNumberFormat="1" applyFont="1" applyFill="1" applyBorder="1" applyAlignment="1">
      <alignment horizontal="right" vertical="center"/>
    </xf>
    <xf numFmtId="176" fontId="12" fillId="0" borderId="26" xfId="1" applyNumberFormat="1" applyFont="1" applyFill="1" applyBorder="1" applyAlignment="1">
      <alignment horizontal="right" vertical="center"/>
    </xf>
    <xf numFmtId="176" fontId="10" fillId="0" borderId="58" xfId="1" applyNumberFormat="1" applyFont="1" applyFill="1" applyBorder="1" applyAlignment="1">
      <alignment horizontal="right" vertical="center"/>
    </xf>
    <xf numFmtId="38" fontId="8" fillId="0" borderId="55" xfId="1" applyFont="1" applyFill="1" applyBorder="1" applyAlignment="1">
      <alignment horizontal="center" vertical="center"/>
    </xf>
    <xf numFmtId="176" fontId="10" fillId="0" borderId="3" xfId="1" applyNumberFormat="1" applyFont="1" applyFill="1" applyBorder="1" applyAlignment="1">
      <alignment horizontal="right" vertical="center"/>
    </xf>
    <xf numFmtId="176" fontId="10" fillId="0" borderId="55" xfId="1" applyNumberFormat="1" applyFont="1" applyFill="1" applyBorder="1" applyAlignment="1">
      <alignment horizontal="right" vertical="center"/>
    </xf>
    <xf numFmtId="176" fontId="12" fillId="0" borderId="68" xfId="1" applyNumberFormat="1" applyFont="1" applyFill="1" applyBorder="1" applyAlignment="1">
      <alignment horizontal="right" vertical="center"/>
    </xf>
    <xf numFmtId="176" fontId="10" fillId="0" borderId="18" xfId="1" applyNumberFormat="1" applyFont="1" applyFill="1" applyBorder="1" applyAlignment="1">
      <alignment horizontal="right" vertical="center"/>
    </xf>
    <xf numFmtId="176" fontId="11" fillId="0" borderId="33" xfId="1" applyNumberFormat="1" applyFont="1" applyFill="1" applyBorder="1" applyAlignment="1">
      <alignment horizontal="right" vertical="center"/>
    </xf>
    <xf numFmtId="176" fontId="12" fillId="0" borderId="70" xfId="1" applyNumberFormat="1" applyFont="1" applyFill="1" applyBorder="1" applyAlignment="1">
      <alignment vertical="center"/>
    </xf>
    <xf numFmtId="176" fontId="12" fillId="0" borderId="26" xfId="1" applyNumberFormat="1" applyFont="1" applyFill="1" applyBorder="1" applyAlignment="1">
      <alignment vertical="center"/>
    </xf>
    <xf numFmtId="176" fontId="10" fillId="0" borderId="13" xfId="1" applyNumberFormat="1" applyFont="1" applyFill="1" applyBorder="1" applyAlignment="1">
      <alignment vertical="center"/>
    </xf>
    <xf numFmtId="176" fontId="10" fillId="0" borderId="14" xfId="1" applyNumberFormat="1" applyFont="1" applyFill="1" applyBorder="1" applyAlignment="1">
      <alignment horizontal="right" vertical="center"/>
    </xf>
    <xf numFmtId="38" fontId="11" fillId="0" borderId="3" xfId="1" applyFont="1" applyFill="1" applyBorder="1" applyAlignment="1">
      <alignment horizontal="right" vertical="center" wrapText="1"/>
    </xf>
    <xf numFmtId="38" fontId="11" fillId="0" borderId="4" xfId="1" applyFont="1" applyFill="1" applyBorder="1" applyAlignment="1">
      <alignment horizontal="right" vertical="center" wrapText="1"/>
    </xf>
    <xf numFmtId="176" fontId="12" fillId="0" borderId="70" xfId="1" applyNumberFormat="1" applyFont="1" applyFill="1" applyBorder="1" applyAlignment="1">
      <alignment horizontal="right" vertical="center"/>
    </xf>
    <xf numFmtId="176" fontId="10" fillId="0" borderId="14" xfId="1" applyNumberFormat="1" applyFont="1" applyFill="1" applyBorder="1" applyAlignment="1">
      <alignment vertical="center"/>
    </xf>
    <xf numFmtId="176" fontId="10" fillId="0" borderId="67" xfId="1" applyNumberFormat="1" applyFont="1" applyFill="1" applyBorder="1" applyAlignment="1">
      <alignment horizontal="right" vertical="center"/>
    </xf>
    <xf numFmtId="176" fontId="11" fillId="0" borderId="71" xfId="1" applyNumberFormat="1" applyFont="1" applyFill="1" applyBorder="1" applyAlignment="1">
      <alignment horizontal="right" vertical="center"/>
    </xf>
    <xf numFmtId="38" fontId="11" fillId="0" borderId="55" xfId="1" applyFont="1" applyFill="1" applyBorder="1" applyAlignment="1">
      <alignment horizontal="right" vertical="center" wrapText="1"/>
    </xf>
    <xf numFmtId="38" fontId="11" fillId="0" borderId="67" xfId="1" applyFont="1" applyFill="1" applyBorder="1" applyAlignment="1">
      <alignment horizontal="right" vertical="center" wrapText="1"/>
    </xf>
    <xf numFmtId="176" fontId="11" fillId="0" borderId="62" xfId="1" applyNumberFormat="1" applyFont="1" applyFill="1" applyBorder="1" applyAlignment="1">
      <alignment horizontal="right" vertical="center"/>
    </xf>
    <xf numFmtId="176" fontId="10" fillId="0" borderId="73" xfId="1" applyNumberFormat="1" applyFont="1" applyFill="1" applyBorder="1" applyAlignment="1">
      <alignment horizontal="right" vertical="center"/>
    </xf>
    <xf numFmtId="176" fontId="12" fillId="0" borderId="73" xfId="1" applyNumberFormat="1" applyFont="1" applyFill="1" applyBorder="1" applyAlignment="1">
      <alignment horizontal="right" vertical="center"/>
    </xf>
    <xf numFmtId="176" fontId="12" fillId="0" borderId="61" xfId="1" applyNumberFormat="1" applyFont="1" applyFill="1" applyBorder="1" applyAlignment="1">
      <alignment horizontal="right" vertical="center"/>
    </xf>
    <xf numFmtId="176" fontId="12" fillId="0" borderId="74" xfId="1" applyNumberFormat="1" applyFont="1" applyFill="1" applyBorder="1" applyAlignment="1">
      <alignment horizontal="right" vertical="center"/>
    </xf>
    <xf numFmtId="176" fontId="11" fillId="0" borderId="6" xfId="1" applyNumberFormat="1" applyFont="1" applyFill="1" applyBorder="1" applyAlignment="1">
      <alignment horizontal="right" vertical="center"/>
    </xf>
    <xf numFmtId="176" fontId="10" fillId="0" borderId="6" xfId="1" applyNumberFormat="1" applyFont="1" applyFill="1" applyBorder="1" applyAlignment="1">
      <alignment horizontal="right" vertical="center"/>
    </xf>
    <xf numFmtId="38" fontId="8" fillId="0" borderId="44" xfId="1" applyFont="1" applyFill="1" applyBorder="1" applyAlignment="1">
      <alignment horizontal="right" vertical="center"/>
    </xf>
    <xf numFmtId="38" fontId="8" fillId="0" borderId="72" xfId="1" applyFont="1" applyFill="1" applyBorder="1" applyAlignment="1">
      <alignment horizontal="right" vertical="center"/>
    </xf>
    <xf numFmtId="38" fontId="8" fillId="0" borderId="38" xfId="1" applyFont="1" applyFill="1" applyBorder="1" applyAlignment="1">
      <alignment horizontal="right" vertical="center"/>
    </xf>
    <xf numFmtId="0" fontId="4" fillId="0" borderId="0" xfId="0" applyFont="1" applyFill="1" applyAlignment="1">
      <alignment horizontal="center"/>
    </xf>
    <xf numFmtId="0" fontId="3" fillId="0" borderId="0" xfId="0" applyFont="1" applyFill="1"/>
    <xf numFmtId="0" fontId="8" fillId="0" borderId="0" xfId="0" applyFont="1" applyFill="1"/>
    <xf numFmtId="0" fontId="3" fillId="0" borderId="0" xfId="0" applyFont="1" applyFill="1" applyAlignment="1">
      <alignment horizontal="center"/>
    </xf>
    <xf numFmtId="0" fontId="8" fillId="0" borderId="0" xfId="0" applyFont="1" applyFill="1" applyAlignment="1">
      <alignment horizontal="right" vertical="center"/>
    </xf>
    <xf numFmtId="0" fontId="9" fillId="0" borderId="10" xfId="0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49" fontId="9" fillId="0" borderId="8" xfId="0" applyNumberFormat="1" applyFont="1" applyFill="1" applyBorder="1" applyAlignment="1">
      <alignment horizontal="center" vertical="center" wrapText="1"/>
    </xf>
    <xf numFmtId="49" fontId="9" fillId="0" borderId="9" xfId="0" applyNumberFormat="1" applyFont="1" applyFill="1" applyBorder="1" applyAlignment="1">
      <alignment horizontal="center" vertical="center" wrapText="1"/>
    </xf>
    <xf numFmtId="49" fontId="9" fillId="0" borderId="64" xfId="0" applyNumberFormat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45" xfId="0" applyFont="1" applyFill="1" applyBorder="1" applyAlignment="1">
      <alignment horizontal="center" vertical="top" wrapText="1"/>
    </xf>
    <xf numFmtId="0" fontId="14" fillId="0" borderId="38" xfId="0" applyFont="1" applyFill="1" applyBorder="1" applyAlignment="1">
      <alignment horizontal="center" vertical="center" wrapText="1"/>
    </xf>
    <xf numFmtId="0" fontId="14" fillId="0" borderId="38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66" xfId="0" applyFont="1" applyFill="1" applyBorder="1" applyAlignment="1">
      <alignment horizontal="center" vertical="center" wrapText="1"/>
    </xf>
    <xf numFmtId="0" fontId="9" fillId="0" borderId="49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3" fillId="0" borderId="21" xfId="0" applyFont="1" applyFill="1" applyBorder="1" applyAlignment="1">
      <alignment horizontal="distributed" vertical="center" wrapText="1"/>
    </xf>
    <xf numFmtId="0" fontId="11" fillId="0" borderId="21" xfId="0" applyFont="1" applyFill="1" applyBorder="1" applyAlignment="1">
      <alignment horizontal="distributed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0" fillId="0" borderId="0" xfId="0" applyFill="1"/>
    <xf numFmtId="0" fontId="10" fillId="0" borderId="6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8" fillId="0" borderId="6" xfId="0" applyFont="1" applyFill="1" applyBorder="1"/>
    <xf numFmtId="0" fontId="12" fillId="0" borderId="40" xfId="0" applyFont="1" applyFill="1" applyBorder="1" applyAlignment="1">
      <alignment horizontal="distributed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vertical="center"/>
    </xf>
    <xf numFmtId="0" fontId="12" fillId="0" borderId="21" xfId="0" applyFont="1" applyFill="1" applyBorder="1" applyAlignment="1">
      <alignment horizontal="distributed" vertical="center" wrapText="1"/>
    </xf>
    <xf numFmtId="0" fontId="5" fillId="0" borderId="45" xfId="0" applyFont="1" applyFill="1" applyBorder="1" applyAlignment="1">
      <alignment vertical="center"/>
    </xf>
    <xf numFmtId="0" fontId="5" fillId="0" borderId="38" xfId="0" applyFont="1" applyFill="1" applyBorder="1" applyAlignment="1">
      <alignment vertical="center"/>
    </xf>
    <xf numFmtId="0" fontId="13" fillId="0" borderId="38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vertical="center"/>
    </xf>
    <xf numFmtId="0" fontId="13" fillId="0" borderId="17" xfId="0" applyFont="1" applyFill="1" applyBorder="1" applyAlignment="1">
      <alignment horizontal="distributed" vertical="center" wrapText="1"/>
    </xf>
    <xf numFmtId="0" fontId="12" fillId="0" borderId="17" xfId="0" applyFont="1" applyFill="1" applyBorder="1" applyAlignment="1">
      <alignment horizontal="distributed" vertical="center" wrapText="1"/>
    </xf>
    <xf numFmtId="0" fontId="12" fillId="0" borderId="15" xfId="0" applyFont="1" applyFill="1" applyBorder="1" applyAlignment="1">
      <alignment horizontal="center" vertical="center" wrapText="1"/>
    </xf>
    <xf numFmtId="176" fontId="12" fillId="0" borderId="32" xfId="1" applyNumberFormat="1" applyFont="1" applyFill="1" applyBorder="1" applyAlignment="1">
      <alignment horizontal="right" vertical="center"/>
    </xf>
    <xf numFmtId="176" fontId="12" fillId="0" borderId="69" xfId="1" applyNumberFormat="1" applyFont="1" applyFill="1" applyBorder="1" applyAlignment="1">
      <alignment horizontal="right" vertical="center"/>
    </xf>
    <xf numFmtId="0" fontId="5" fillId="0" borderId="5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 shrinkToFit="1"/>
    </xf>
    <xf numFmtId="176" fontId="12" fillId="0" borderId="65" xfId="1" applyNumberFormat="1" applyFont="1" applyFill="1" applyBorder="1" applyAlignment="1">
      <alignment horizontal="right" vertical="center"/>
    </xf>
    <xf numFmtId="0" fontId="13" fillId="0" borderId="40" xfId="0" applyFont="1" applyFill="1" applyBorder="1" applyAlignment="1">
      <alignment horizontal="distributed" vertical="center" wrapText="1"/>
    </xf>
    <xf numFmtId="0" fontId="12" fillId="0" borderId="22" xfId="0" applyFont="1" applyFill="1" applyBorder="1" applyAlignment="1">
      <alignment horizontal="distributed" vertical="center" wrapText="1"/>
    </xf>
    <xf numFmtId="0" fontId="5" fillId="0" borderId="37" xfId="0" applyFont="1" applyFill="1" applyBorder="1" applyAlignment="1">
      <alignment vertical="center"/>
    </xf>
    <xf numFmtId="0" fontId="12" fillId="0" borderId="37" xfId="0" applyFont="1" applyFill="1" applyBorder="1" applyAlignment="1">
      <alignment horizontal="center" vertical="center" wrapText="1"/>
    </xf>
    <xf numFmtId="3" fontId="10" fillId="0" borderId="24" xfId="0" applyNumberFormat="1" applyFont="1" applyFill="1" applyBorder="1" applyAlignment="1">
      <alignment horizontal="right" indent="1"/>
    </xf>
    <xf numFmtId="3" fontId="10" fillId="0" borderId="33" xfId="0" applyNumberFormat="1" applyFont="1" applyFill="1" applyBorder="1" applyAlignment="1">
      <alignment horizontal="right" indent="1"/>
    </xf>
    <xf numFmtId="3" fontId="10" fillId="0" borderId="26" xfId="0" applyNumberFormat="1" applyFont="1" applyFill="1" applyBorder="1" applyAlignment="1">
      <alignment horizontal="right" indent="1"/>
    </xf>
    <xf numFmtId="0" fontId="10" fillId="0" borderId="5" xfId="0" applyFont="1" applyFill="1" applyBorder="1" applyAlignment="1">
      <alignment vertical="center"/>
    </xf>
    <xf numFmtId="0" fontId="5" fillId="0" borderId="27" xfId="0" applyFont="1" applyFill="1" applyBorder="1" applyAlignment="1">
      <alignment vertical="center"/>
    </xf>
    <xf numFmtId="176" fontId="12" fillId="0" borderId="63" xfId="1" applyNumberFormat="1" applyFont="1" applyFill="1" applyBorder="1" applyAlignment="1">
      <alignment horizontal="right" vertical="center"/>
    </xf>
    <xf numFmtId="176" fontId="12" fillId="0" borderId="4" xfId="1" applyNumberFormat="1" applyFont="1" applyFill="1" applyBorder="1" applyAlignment="1">
      <alignment horizontal="right" vertical="center"/>
    </xf>
    <xf numFmtId="0" fontId="5" fillId="0" borderId="5" xfId="0" quotePrefix="1" applyFont="1" applyFill="1" applyBorder="1" applyAlignment="1">
      <alignment vertical="center"/>
    </xf>
    <xf numFmtId="0" fontId="12" fillId="0" borderId="35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13" fillId="0" borderId="0" xfId="0" applyFont="1" applyFill="1" applyAlignment="1">
      <alignment horizontal="distributed" vertical="center" wrapText="1"/>
    </xf>
    <xf numFmtId="0" fontId="12" fillId="0" borderId="0" xfId="0" applyFont="1" applyFill="1" applyAlignment="1">
      <alignment horizontal="distributed" vertical="center" wrapText="1"/>
    </xf>
    <xf numFmtId="0" fontId="12" fillId="0" borderId="0" xfId="0" applyFont="1" applyFill="1" applyAlignment="1">
      <alignment horizontal="center" vertical="center" wrapText="1"/>
    </xf>
    <xf numFmtId="0" fontId="5" fillId="0" borderId="24" xfId="0" applyFont="1" applyFill="1" applyBorder="1" applyAlignment="1">
      <alignment vertical="center"/>
    </xf>
    <xf numFmtId="0" fontId="13" fillId="0" borderId="25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 wrapText="1"/>
    </xf>
    <xf numFmtId="176" fontId="12" fillId="0" borderId="27" xfId="1" applyNumberFormat="1" applyFont="1" applyFill="1" applyBorder="1" applyAlignment="1">
      <alignment horizontal="right" vertical="center"/>
    </xf>
    <xf numFmtId="176" fontId="12" fillId="0" borderId="30" xfId="1" applyNumberFormat="1" applyFont="1" applyFill="1" applyBorder="1" applyAlignment="1">
      <alignment horizontal="right" vertical="center"/>
    </xf>
    <xf numFmtId="0" fontId="5" fillId="0" borderId="47" xfId="0" applyFont="1" applyFill="1" applyBorder="1" applyAlignment="1">
      <alignment vertical="center"/>
    </xf>
    <xf numFmtId="0" fontId="13" fillId="0" borderId="46" xfId="0" applyFont="1" applyFill="1" applyBorder="1" applyAlignment="1">
      <alignment horizontal="center" vertical="center" wrapText="1"/>
    </xf>
    <xf numFmtId="0" fontId="11" fillId="0" borderId="46" xfId="0" applyFont="1" applyFill="1" applyBorder="1" applyAlignment="1">
      <alignment horizontal="center" vertical="center" wrapText="1"/>
    </xf>
    <xf numFmtId="0" fontId="12" fillId="0" borderId="45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right" vertical="center"/>
    </xf>
    <xf numFmtId="0" fontId="5" fillId="0" borderId="36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3" fillId="0" borderId="28" xfId="0" applyFont="1" applyFill="1" applyBorder="1" applyAlignment="1">
      <alignment horizontal="distributed" vertical="center" wrapText="1"/>
    </xf>
    <xf numFmtId="0" fontId="12" fillId="0" borderId="28" xfId="0" applyFont="1" applyFill="1" applyBorder="1" applyAlignment="1">
      <alignment horizontal="distributed" vertical="center" wrapText="1"/>
    </xf>
    <xf numFmtId="0" fontId="12" fillId="0" borderId="29" xfId="0" applyFont="1" applyFill="1" applyBorder="1" applyAlignment="1">
      <alignment horizontal="center" vertical="center" wrapText="1"/>
    </xf>
    <xf numFmtId="0" fontId="0" fillId="0" borderId="4" xfId="0" applyFill="1" applyBorder="1"/>
    <xf numFmtId="0" fontId="10" fillId="0" borderId="4" xfId="0" applyFont="1" applyFill="1" applyBorder="1" applyAlignment="1">
      <alignment vertical="center"/>
    </xf>
    <xf numFmtId="0" fontId="12" fillId="0" borderId="6" xfId="0" applyFont="1" applyFill="1" applyBorder="1" applyAlignment="1">
      <alignment horizontal="center" vertical="center" wrapText="1"/>
    </xf>
    <xf numFmtId="0" fontId="8" fillId="0" borderId="38" xfId="0" applyFont="1" applyFill="1" applyBorder="1"/>
    <xf numFmtId="0" fontId="0" fillId="0" borderId="0" xfId="0" applyFill="1" applyAlignment="1">
      <alignment horizontal="center"/>
    </xf>
    <xf numFmtId="0" fontId="14" fillId="0" borderId="0" xfId="0" applyFont="1" applyFill="1" applyAlignment="1">
      <alignment horizontal="center" vertical="center" wrapText="1"/>
    </xf>
    <xf numFmtId="0" fontId="14" fillId="0" borderId="46" xfId="0" applyFont="1" applyFill="1" applyBorder="1" applyAlignment="1">
      <alignment horizontal="center" vertical="center" wrapText="1"/>
    </xf>
    <xf numFmtId="0" fontId="14" fillId="0" borderId="46" xfId="0" applyFont="1" applyFill="1" applyBorder="1" applyAlignment="1">
      <alignment horizontal="center" vertical="center" wrapText="1"/>
    </xf>
    <xf numFmtId="0" fontId="9" fillId="0" borderId="46" xfId="0" applyFont="1" applyFill="1" applyBorder="1" applyAlignment="1">
      <alignment horizontal="center" vertical="center" wrapText="1"/>
    </xf>
    <xf numFmtId="0" fontId="9" fillId="0" borderId="45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left" vertical="top" wrapText="1"/>
    </xf>
    <xf numFmtId="0" fontId="8" fillId="0" borderId="27" xfId="0" applyFont="1" applyFill="1" applyBorder="1"/>
    <xf numFmtId="176" fontId="12" fillId="0" borderId="53" xfId="1" applyNumberFormat="1" applyFont="1" applyFill="1" applyBorder="1" applyAlignment="1">
      <alignment horizontal="right" vertical="center"/>
    </xf>
    <xf numFmtId="0" fontId="10" fillId="0" borderId="45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distributed" vertical="center" wrapText="1"/>
    </xf>
    <xf numFmtId="0" fontId="5" fillId="0" borderId="3" xfId="0" applyFont="1" applyFill="1" applyBorder="1" applyAlignment="1">
      <alignment vertical="center"/>
    </xf>
    <xf numFmtId="0" fontId="10" fillId="0" borderId="1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distributed" vertical="center"/>
    </xf>
    <xf numFmtId="0" fontId="10" fillId="0" borderId="0" xfId="0" applyFont="1" applyFill="1" applyAlignment="1">
      <alignment horizontal="center" vertical="center"/>
    </xf>
    <xf numFmtId="0" fontId="5" fillId="0" borderId="17" xfId="0" applyFont="1" applyFill="1" applyBorder="1" applyAlignment="1">
      <alignment horizontal="distributed" vertical="center"/>
    </xf>
    <xf numFmtId="0" fontId="5" fillId="0" borderId="18" xfId="0" applyFont="1" applyFill="1" applyBorder="1" applyAlignment="1">
      <alignment vertical="center"/>
    </xf>
    <xf numFmtId="0" fontId="10" fillId="0" borderId="15" xfId="0" applyFont="1" applyFill="1" applyBorder="1" applyAlignment="1">
      <alignment horizontal="center" vertical="center"/>
    </xf>
    <xf numFmtId="176" fontId="10" fillId="0" borderId="32" xfId="1" applyNumberFormat="1" applyFont="1" applyFill="1" applyBorder="1" applyAlignment="1">
      <alignment horizontal="right" vertical="center"/>
    </xf>
    <xf numFmtId="176" fontId="10" fillId="0" borderId="69" xfId="1" applyNumberFormat="1" applyFont="1" applyFill="1" applyBorder="1" applyAlignment="1">
      <alignment horizontal="right" vertical="center"/>
    </xf>
    <xf numFmtId="176" fontId="10" fillId="0" borderId="18" xfId="1" applyNumberFormat="1" applyFont="1" applyFill="1" applyBorder="1" applyAlignment="1">
      <alignment vertical="center"/>
    </xf>
    <xf numFmtId="0" fontId="5" fillId="0" borderId="17" xfId="0" applyFont="1" applyFill="1" applyBorder="1" applyAlignment="1">
      <alignment vertical="center"/>
    </xf>
    <xf numFmtId="0" fontId="5" fillId="0" borderId="21" xfId="0" applyFont="1" applyFill="1" applyBorder="1" applyAlignment="1">
      <alignment horizontal="distributed" vertical="center"/>
    </xf>
    <xf numFmtId="0" fontId="5" fillId="0" borderId="21" xfId="0" applyFont="1" applyFill="1" applyBorder="1" applyAlignment="1">
      <alignment vertical="center"/>
    </xf>
    <xf numFmtId="0" fontId="10" fillId="0" borderId="19" xfId="0" applyFont="1" applyFill="1" applyBorder="1" applyAlignment="1">
      <alignment horizontal="center" vertical="center"/>
    </xf>
    <xf numFmtId="0" fontId="11" fillId="0" borderId="45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distributed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0" fontId="11" fillId="0" borderId="22" xfId="0" applyFont="1" applyFill="1" applyBorder="1" applyAlignment="1">
      <alignment horizontal="center" vertical="center" wrapText="1"/>
    </xf>
    <xf numFmtId="0" fontId="11" fillId="0" borderId="40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center" vertical="center" wrapText="1"/>
    </xf>
    <xf numFmtId="0" fontId="12" fillId="0" borderId="30" xfId="0" applyFont="1" applyFill="1" applyBorder="1" applyAlignment="1">
      <alignment horizontal="distributed" vertical="center" wrapText="1"/>
    </xf>
    <xf numFmtId="0" fontId="12" fillId="0" borderId="18" xfId="0" applyFont="1" applyFill="1" applyBorder="1" applyAlignment="1">
      <alignment horizontal="distributed" vertical="center" wrapText="1"/>
    </xf>
    <xf numFmtId="0" fontId="11" fillId="0" borderId="4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vertical="center"/>
    </xf>
    <xf numFmtId="176" fontId="10" fillId="0" borderId="22" xfId="1" applyNumberFormat="1" applyFont="1" applyFill="1" applyBorder="1" applyAlignment="1">
      <alignment horizontal="right" vertical="center"/>
    </xf>
    <xf numFmtId="0" fontId="13" fillId="0" borderId="2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0" fillId="0" borderId="5" xfId="0" applyFont="1" applyFill="1" applyBorder="1" applyAlignment="1">
      <alignment vertical="center" shrinkToFit="1"/>
    </xf>
    <xf numFmtId="0" fontId="11" fillId="0" borderId="26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 shrinkToFit="1"/>
    </xf>
    <xf numFmtId="176" fontId="11" fillId="0" borderId="32" xfId="1" applyNumberFormat="1" applyFont="1" applyFill="1" applyBorder="1" applyAlignment="1">
      <alignment horizontal="right" vertical="center"/>
    </xf>
    <xf numFmtId="176" fontId="11" fillId="0" borderId="69" xfId="1" applyNumberFormat="1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distributed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/>
    </xf>
    <xf numFmtId="0" fontId="12" fillId="0" borderId="2" xfId="0" applyFont="1" applyFill="1" applyBorder="1" applyAlignment="1">
      <alignment horizontal="center" vertical="center" wrapText="1"/>
    </xf>
    <xf numFmtId="0" fontId="10" fillId="0" borderId="46" xfId="0" applyFont="1" applyFill="1" applyBorder="1" applyAlignment="1">
      <alignment vertical="center"/>
    </xf>
    <xf numFmtId="0" fontId="12" fillId="0" borderId="46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distributed" vertical="center" wrapText="1"/>
    </xf>
    <xf numFmtId="176" fontId="11" fillId="0" borderId="63" xfId="1" applyNumberFormat="1" applyFont="1" applyFill="1" applyBorder="1" applyAlignment="1">
      <alignment horizontal="right" vertical="center"/>
    </xf>
    <xf numFmtId="176" fontId="12" fillId="0" borderId="54" xfId="1" applyNumberFormat="1" applyFont="1" applyFill="1" applyBorder="1" applyAlignment="1">
      <alignment horizontal="right" vertical="center"/>
    </xf>
    <xf numFmtId="176" fontId="12" fillId="0" borderId="5" xfId="1" applyNumberFormat="1" applyFont="1" applyFill="1" applyBorder="1" applyAlignment="1">
      <alignment horizontal="right" vertical="center"/>
    </xf>
    <xf numFmtId="0" fontId="11" fillId="0" borderId="28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distributed" vertical="center" wrapText="1"/>
    </xf>
    <xf numFmtId="0" fontId="11" fillId="0" borderId="40" xfId="0" applyFont="1" applyFill="1" applyBorder="1" applyAlignment="1">
      <alignment horizontal="distributed" vertical="center" wrapText="1"/>
    </xf>
    <xf numFmtId="0" fontId="10" fillId="0" borderId="6" xfId="0" applyFont="1" applyFill="1" applyBorder="1" applyAlignment="1">
      <alignment horizontal="center" vertical="center"/>
    </xf>
    <xf numFmtId="0" fontId="7" fillId="0" borderId="0" xfId="0" applyFont="1" applyFill="1"/>
    <xf numFmtId="0" fontId="5" fillId="0" borderId="0" xfId="0" applyFont="1" applyFill="1"/>
    <xf numFmtId="0" fontId="0" fillId="0" borderId="0" xfId="0" applyFill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 wrapText="1"/>
    </xf>
    <xf numFmtId="49" fontId="9" fillId="0" borderId="12" xfId="0" applyNumberFormat="1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38" fontId="8" fillId="0" borderId="1" xfId="1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distributed" vertical="center"/>
    </xf>
    <xf numFmtId="0" fontId="7" fillId="0" borderId="17" xfId="0" applyFont="1" applyFill="1" applyBorder="1" applyAlignment="1">
      <alignment vertical="center" shrinkToFit="1"/>
    </xf>
    <xf numFmtId="0" fontId="6" fillId="0" borderId="18" xfId="0" applyFont="1" applyFill="1" applyBorder="1" applyAlignment="1">
      <alignment vertical="center"/>
    </xf>
    <xf numFmtId="0" fontId="10" fillId="0" borderId="15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vertical="center"/>
    </xf>
    <xf numFmtId="0" fontId="10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distributed" vertical="center"/>
    </xf>
    <xf numFmtId="0" fontId="10" fillId="0" borderId="21" xfId="0" applyFont="1" applyFill="1" applyBorder="1" applyAlignment="1">
      <alignment horizontal="distributed" vertical="center"/>
    </xf>
    <xf numFmtId="176" fontId="11" fillId="0" borderId="20" xfId="1" quotePrefix="1" applyNumberFormat="1" applyFont="1" applyFill="1" applyBorder="1" applyAlignment="1">
      <alignment horizontal="right" vertical="center"/>
    </xf>
    <xf numFmtId="0" fontId="5" fillId="0" borderId="20" xfId="0" applyFont="1" applyFill="1" applyBorder="1" applyAlignment="1">
      <alignment horizontal="distributed" vertical="center"/>
    </xf>
    <xf numFmtId="0" fontId="7" fillId="0" borderId="17" xfId="0" applyFont="1" applyFill="1" applyBorder="1" applyAlignment="1">
      <alignment vertical="center"/>
    </xf>
    <xf numFmtId="176" fontId="11" fillId="0" borderId="5" xfId="1" applyNumberFormat="1" applyFont="1" applyFill="1" applyBorder="1" applyAlignment="1">
      <alignment horizontal="right" vertical="center"/>
    </xf>
    <xf numFmtId="0" fontId="10" fillId="0" borderId="23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vertical="center" shrinkToFit="1"/>
    </xf>
    <xf numFmtId="0" fontId="15" fillId="0" borderId="25" xfId="0" applyFont="1" applyFill="1" applyBorder="1" applyAlignment="1">
      <alignment vertical="center" shrinkToFit="1"/>
    </xf>
    <xf numFmtId="0" fontId="6" fillId="0" borderId="26" xfId="0" applyFont="1" applyFill="1" applyBorder="1" applyAlignment="1">
      <alignment vertical="center"/>
    </xf>
    <xf numFmtId="176" fontId="11" fillId="0" borderId="24" xfId="1" applyNumberFormat="1" applyFont="1" applyFill="1" applyBorder="1" applyAlignment="1">
      <alignment horizontal="right" vertical="center"/>
    </xf>
    <xf numFmtId="176" fontId="11" fillId="0" borderId="57" xfId="1" applyNumberFormat="1" applyFont="1" applyFill="1" applyBorder="1" applyAlignment="1">
      <alignment horizontal="right" vertical="center"/>
    </xf>
    <xf numFmtId="176" fontId="11" fillId="0" borderId="56" xfId="1" applyNumberFormat="1" applyFont="1" applyFill="1" applyBorder="1" applyAlignment="1">
      <alignment horizontal="right" vertical="center"/>
    </xf>
    <xf numFmtId="176" fontId="11" fillId="0" borderId="61" xfId="1" applyNumberFormat="1" applyFont="1" applyFill="1" applyBorder="1" applyAlignment="1">
      <alignment horizontal="right" vertical="center"/>
    </xf>
    <xf numFmtId="176" fontId="11" fillId="0" borderId="47" xfId="1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horizontal="distributed" vertical="center"/>
    </xf>
    <xf numFmtId="0" fontId="0" fillId="0" borderId="0" xfId="0" applyFill="1" applyAlignment="1">
      <alignment horizontal="distributed" vertical="center"/>
    </xf>
    <xf numFmtId="0" fontId="6" fillId="0" borderId="3" xfId="0" applyFont="1" applyFill="1" applyBorder="1" applyAlignment="1">
      <alignment vertical="center"/>
    </xf>
    <xf numFmtId="0" fontId="10" fillId="0" borderId="10" xfId="0" applyFont="1" applyFill="1" applyBorder="1" applyAlignment="1">
      <alignment horizontal="center" vertical="center" wrapText="1"/>
    </xf>
    <xf numFmtId="176" fontId="10" fillId="0" borderId="62" xfId="1" applyNumberFormat="1" applyFont="1" applyFill="1" applyBorder="1" applyAlignment="1">
      <alignment horizontal="right" vertical="center"/>
    </xf>
    <xf numFmtId="0" fontId="0" fillId="0" borderId="10" xfId="0" applyFill="1" applyBorder="1"/>
    <xf numFmtId="0" fontId="5" fillId="0" borderId="16" xfId="0" applyFont="1" applyFill="1" applyBorder="1" applyAlignment="1">
      <alignment horizontal="distributed" vertical="center"/>
    </xf>
    <xf numFmtId="0" fontId="10" fillId="0" borderId="17" xfId="0" applyFont="1" applyFill="1" applyBorder="1" applyAlignment="1">
      <alignment horizontal="distributed" vertical="center"/>
    </xf>
    <xf numFmtId="0" fontId="0" fillId="0" borderId="21" xfId="0" applyFill="1" applyBorder="1" applyAlignment="1">
      <alignment horizontal="distributed" vertical="center"/>
    </xf>
    <xf numFmtId="0" fontId="5" fillId="0" borderId="20" xfId="0" applyFont="1" applyFill="1" applyBorder="1" applyAlignment="1">
      <alignment horizontal="center" vertical="center" shrinkToFit="1"/>
    </xf>
    <xf numFmtId="0" fontId="5" fillId="0" borderId="21" xfId="0" applyFont="1" applyFill="1" applyBorder="1" applyAlignment="1">
      <alignment horizontal="center" vertical="center" shrinkToFit="1"/>
    </xf>
    <xf numFmtId="0" fontId="10" fillId="0" borderId="0" xfId="0" applyFont="1" applyFill="1" applyAlignment="1">
      <alignment vertical="center"/>
    </xf>
    <xf numFmtId="0" fontId="10" fillId="0" borderId="20" xfId="0" applyFont="1" applyFill="1" applyBorder="1"/>
    <xf numFmtId="0" fontId="10" fillId="0" borderId="42" xfId="0" applyFont="1" applyFill="1" applyBorder="1"/>
    <xf numFmtId="0" fontId="10" fillId="0" borderId="0" xfId="0" applyFont="1" applyFill="1"/>
    <xf numFmtId="0" fontId="10" fillId="0" borderId="43" xfId="0" applyFont="1" applyFill="1" applyBorder="1"/>
    <xf numFmtId="0" fontId="6" fillId="0" borderId="21" xfId="0" applyFont="1" applyFill="1" applyBorder="1" applyAlignment="1">
      <alignment horizontal="distributed" vertical="center"/>
    </xf>
    <xf numFmtId="0" fontId="10" fillId="0" borderId="21" xfId="0" applyFont="1" applyFill="1" applyBorder="1" applyAlignment="1">
      <alignment horizontal="distributed" vertical="center"/>
    </xf>
    <xf numFmtId="0" fontId="6" fillId="0" borderId="21" xfId="0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distributed" vertical="center"/>
    </xf>
    <xf numFmtId="0" fontId="10" fillId="0" borderId="0" xfId="0" applyFont="1" applyFill="1" applyAlignment="1">
      <alignment horizontal="distributed" vertical="center"/>
    </xf>
    <xf numFmtId="0" fontId="6" fillId="0" borderId="0" xfId="0" applyFont="1" applyFill="1" applyAlignment="1">
      <alignment vertical="center"/>
    </xf>
    <xf numFmtId="0" fontId="5" fillId="0" borderId="21" xfId="0" applyFont="1" applyFill="1" applyBorder="1" applyAlignment="1">
      <alignment horizontal="distributed" vertical="center"/>
    </xf>
    <xf numFmtId="0" fontId="5" fillId="0" borderId="24" xfId="0" applyFont="1" applyFill="1" applyBorder="1" applyAlignment="1">
      <alignment horizontal="distributed" vertical="center"/>
    </xf>
    <xf numFmtId="0" fontId="5" fillId="0" borderId="25" xfId="0" applyFont="1" applyFill="1" applyBorder="1" applyAlignment="1">
      <alignment horizontal="distributed" vertical="center"/>
    </xf>
    <xf numFmtId="176" fontId="11" fillId="0" borderId="23" xfId="1" quotePrefix="1" applyNumberFormat="1" applyFont="1" applyFill="1" applyBorder="1" applyAlignment="1">
      <alignment horizontal="right" vertical="center"/>
    </xf>
    <xf numFmtId="176" fontId="11" fillId="0" borderId="24" xfId="1" quotePrefix="1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distributed" vertical="center"/>
    </xf>
    <xf numFmtId="0" fontId="0" fillId="0" borderId="2" xfId="0" applyFill="1" applyBorder="1" applyAlignment="1">
      <alignment horizontal="distributed" vertical="center"/>
    </xf>
    <xf numFmtId="176" fontId="11" fillId="0" borderId="1" xfId="1" quotePrefix="1" applyNumberFormat="1" applyFont="1" applyFill="1" applyBorder="1" applyAlignment="1">
      <alignment horizontal="right" vertical="center"/>
    </xf>
    <xf numFmtId="0" fontId="5" fillId="0" borderId="17" xfId="0" applyFont="1" applyFill="1" applyBorder="1" applyAlignment="1">
      <alignment horizontal="distributed" vertical="center"/>
    </xf>
    <xf numFmtId="176" fontId="11" fillId="0" borderId="15" xfId="1" quotePrefix="1" applyNumberFormat="1" applyFont="1" applyFill="1" applyBorder="1" applyAlignment="1">
      <alignment horizontal="right" vertical="center"/>
    </xf>
    <xf numFmtId="176" fontId="11" fillId="0" borderId="16" xfId="1" quotePrefix="1" applyNumberFormat="1" applyFont="1" applyFill="1" applyBorder="1" applyAlignment="1">
      <alignment horizontal="right" vertical="center"/>
    </xf>
    <xf numFmtId="0" fontId="10" fillId="0" borderId="25" xfId="0" applyFont="1" applyFill="1" applyBorder="1" applyAlignment="1">
      <alignment horizontal="distributed" vertical="center"/>
    </xf>
    <xf numFmtId="0" fontId="0" fillId="0" borderId="26" xfId="0" applyFill="1" applyBorder="1" applyAlignment="1">
      <alignment vertical="center"/>
    </xf>
    <xf numFmtId="176" fontId="11" fillId="0" borderId="35" xfId="1" quotePrefix="1" applyNumberFormat="1" applyFont="1" applyFill="1" applyBorder="1" applyAlignment="1">
      <alignment horizontal="right" vertical="center"/>
    </xf>
    <xf numFmtId="176" fontId="11" fillId="0" borderId="52" xfId="1" applyNumberFormat="1" applyFont="1" applyFill="1" applyBorder="1" applyAlignment="1">
      <alignment horizontal="right" vertical="center"/>
    </xf>
    <xf numFmtId="176" fontId="11" fillId="0" borderId="34" xfId="1" quotePrefix="1" applyNumberFormat="1" applyFont="1" applyFill="1" applyBorder="1" applyAlignment="1">
      <alignment horizontal="right" vertical="center"/>
    </xf>
    <xf numFmtId="0" fontId="0" fillId="0" borderId="2" xfId="0" applyFill="1" applyBorder="1"/>
    <xf numFmtId="38" fontId="0" fillId="0" borderId="0" xfId="0" applyNumberFormat="1" applyFill="1"/>
    <xf numFmtId="176" fontId="11" fillId="0" borderId="17" xfId="1" applyNumberFormat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391"/>
  <sheetViews>
    <sheetView tabSelected="1" view="pageBreakPreview" topLeftCell="B199" zoomScaleNormal="100" zoomScaleSheetLayoutView="100" workbookViewId="0">
      <selection activeCell="N209" sqref="N209"/>
    </sheetView>
  </sheetViews>
  <sheetFormatPr defaultRowHeight="13.5" x14ac:dyDescent="0.15"/>
  <cols>
    <col min="1" max="1" width="1.125" style="178" customWidth="1"/>
    <col min="2" max="2" width="16.625" style="149" customWidth="1"/>
    <col min="3" max="3" width="0.875" style="149" customWidth="1"/>
    <col min="4" max="4" width="15.625" style="148" customWidth="1"/>
    <col min="5" max="5" width="0.875" style="148" customWidth="1"/>
    <col min="6" max="6" width="4.125" style="237" customWidth="1"/>
    <col min="7" max="13" width="12.125" style="178" customWidth="1"/>
    <col min="14" max="16384" width="9" style="178"/>
  </cols>
  <sheetData>
    <row r="1" spans="2:13" s="148" customFormat="1" ht="16.5" customHeight="1" x14ac:dyDescent="0.2">
      <c r="B1" s="147" t="s">
        <v>311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</row>
    <row r="2" spans="2:13" s="148" customFormat="1" ht="13.5" customHeight="1" x14ac:dyDescent="0.15">
      <c r="B2" s="149" t="s">
        <v>13</v>
      </c>
      <c r="F2" s="150"/>
      <c r="L2" s="149" t="s">
        <v>316</v>
      </c>
      <c r="M2" s="149"/>
    </row>
    <row r="3" spans="2:13" s="148" customFormat="1" ht="13.5" customHeight="1" x14ac:dyDescent="0.15">
      <c r="B3" s="149" t="s">
        <v>0</v>
      </c>
      <c r="C3" s="149"/>
      <c r="F3" s="150"/>
      <c r="K3" s="151"/>
      <c r="L3" s="151"/>
      <c r="M3" s="151"/>
    </row>
    <row r="4" spans="2:13" s="148" customFormat="1" ht="13.5" customHeight="1" x14ac:dyDescent="0.15">
      <c r="B4" s="152" t="s">
        <v>15</v>
      </c>
      <c r="C4" s="153"/>
      <c r="D4" s="154" t="s">
        <v>96</v>
      </c>
      <c r="E4" s="155"/>
      <c r="F4" s="156" t="s">
        <v>81</v>
      </c>
      <c r="G4" s="157" t="s">
        <v>312</v>
      </c>
      <c r="H4" s="158"/>
      <c r="I4" s="159" t="s">
        <v>313</v>
      </c>
      <c r="J4" s="160"/>
      <c r="K4" s="161" t="s">
        <v>258</v>
      </c>
      <c r="L4" s="161"/>
      <c r="M4" s="162"/>
    </row>
    <row r="5" spans="2:13" s="148" customFormat="1" ht="13.5" customHeight="1" x14ac:dyDescent="0.15">
      <c r="B5" s="163" t="s">
        <v>78</v>
      </c>
      <c r="C5" s="164"/>
      <c r="D5" s="165"/>
      <c r="E5" s="166"/>
      <c r="F5" s="167"/>
      <c r="G5" s="168" t="s">
        <v>79</v>
      </c>
      <c r="H5" s="169" t="s">
        <v>80</v>
      </c>
      <c r="I5" s="170" t="s">
        <v>302</v>
      </c>
      <c r="J5" s="171" t="s">
        <v>303</v>
      </c>
      <c r="K5" s="172" t="s">
        <v>314</v>
      </c>
      <c r="L5" s="168" t="s">
        <v>315</v>
      </c>
      <c r="M5" s="168" t="s">
        <v>222</v>
      </c>
    </row>
    <row r="6" spans="2:13" ht="13.5" customHeight="1" x14ac:dyDescent="0.15">
      <c r="B6" s="173" t="s">
        <v>16</v>
      </c>
      <c r="C6" s="174"/>
      <c r="D6" s="175" t="s">
        <v>304</v>
      </c>
      <c r="E6" s="176"/>
      <c r="F6" s="177" t="s">
        <v>10</v>
      </c>
      <c r="G6" s="2" t="s">
        <v>305</v>
      </c>
      <c r="H6" s="82" t="s">
        <v>305</v>
      </c>
      <c r="I6" s="105">
        <v>422</v>
      </c>
      <c r="J6" s="5">
        <v>372</v>
      </c>
      <c r="K6" s="6"/>
      <c r="L6" s="6"/>
      <c r="M6" s="6"/>
    </row>
    <row r="7" spans="2:13" ht="13.5" customHeight="1" x14ac:dyDescent="0.15">
      <c r="B7" s="179"/>
      <c r="C7" s="174"/>
      <c r="D7" s="175" t="s">
        <v>137</v>
      </c>
      <c r="E7" s="176"/>
      <c r="F7" s="177" t="s">
        <v>10</v>
      </c>
      <c r="G7" s="2">
        <v>7750</v>
      </c>
      <c r="H7" s="82">
        <v>5672</v>
      </c>
      <c r="I7" s="105">
        <v>15614</v>
      </c>
      <c r="J7" s="5">
        <v>10980</v>
      </c>
      <c r="K7" s="6">
        <v>12411</v>
      </c>
      <c r="L7" s="6">
        <v>31984</v>
      </c>
      <c r="M7" s="6">
        <v>82300</v>
      </c>
    </row>
    <row r="8" spans="2:13" ht="13.5" customHeight="1" x14ac:dyDescent="0.15">
      <c r="B8" s="180" t="s">
        <v>17</v>
      </c>
      <c r="C8" s="174"/>
      <c r="D8" s="175" t="s">
        <v>259</v>
      </c>
      <c r="E8" s="176"/>
      <c r="F8" s="177" t="s">
        <v>10</v>
      </c>
      <c r="G8" s="2" t="s">
        <v>305</v>
      </c>
      <c r="H8" s="82" t="s">
        <v>305</v>
      </c>
      <c r="I8" s="105">
        <v>543</v>
      </c>
      <c r="J8" s="5">
        <v>322</v>
      </c>
      <c r="K8" s="6" t="s">
        <v>301</v>
      </c>
      <c r="L8" s="6" t="s">
        <v>310</v>
      </c>
      <c r="M8" s="6">
        <v>458</v>
      </c>
    </row>
    <row r="9" spans="2:13" ht="13.5" customHeight="1" x14ac:dyDescent="0.15">
      <c r="B9" s="181"/>
      <c r="C9" s="174"/>
      <c r="D9" s="175" t="s">
        <v>136</v>
      </c>
      <c r="E9" s="176"/>
      <c r="F9" s="177" t="s">
        <v>10</v>
      </c>
      <c r="G9" s="2">
        <v>4833</v>
      </c>
      <c r="H9" s="82">
        <v>3232</v>
      </c>
      <c r="I9" s="105">
        <v>10308</v>
      </c>
      <c r="J9" s="5">
        <v>6964</v>
      </c>
      <c r="K9" s="6">
        <v>19742</v>
      </c>
      <c r="L9" s="6">
        <v>37014</v>
      </c>
      <c r="M9" s="6">
        <v>73868</v>
      </c>
    </row>
    <row r="10" spans="2:13" ht="13.5" customHeight="1" x14ac:dyDescent="0.15">
      <c r="B10" s="181"/>
      <c r="C10" s="174"/>
      <c r="D10" s="175" t="s">
        <v>102</v>
      </c>
      <c r="E10" s="176"/>
      <c r="F10" s="177" t="s">
        <v>10</v>
      </c>
      <c r="G10" s="1"/>
      <c r="H10" s="9"/>
      <c r="I10" s="106"/>
      <c r="J10" s="7"/>
      <c r="K10" s="1">
        <v>5844</v>
      </c>
      <c r="L10" s="8">
        <v>23361</v>
      </c>
      <c r="M10" s="8">
        <v>23361</v>
      </c>
    </row>
    <row r="11" spans="2:13" ht="13.5" customHeight="1" x14ac:dyDescent="0.15">
      <c r="B11" s="180"/>
      <c r="C11" s="174"/>
      <c r="D11" s="175" t="s">
        <v>206</v>
      </c>
      <c r="E11" s="176"/>
      <c r="F11" s="177" t="s">
        <v>10</v>
      </c>
      <c r="G11" s="1"/>
      <c r="H11" s="9"/>
      <c r="I11" s="106"/>
      <c r="J11" s="7"/>
      <c r="K11" s="8">
        <v>2004</v>
      </c>
      <c r="L11" s="8">
        <v>6312</v>
      </c>
      <c r="M11" s="8">
        <v>6312</v>
      </c>
    </row>
    <row r="12" spans="2:13" ht="13.5" customHeight="1" x14ac:dyDescent="0.15">
      <c r="B12" s="180"/>
      <c r="C12" s="174"/>
      <c r="D12" s="175" t="s">
        <v>104</v>
      </c>
      <c r="E12" s="182"/>
      <c r="F12" s="183" t="s">
        <v>10</v>
      </c>
      <c r="G12" s="1"/>
      <c r="H12" s="9"/>
      <c r="I12" s="106"/>
      <c r="J12" s="7"/>
      <c r="K12" s="8" t="s">
        <v>301</v>
      </c>
      <c r="L12" s="8" t="s">
        <v>310</v>
      </c>
      <c r="M12" s="8">
        <v>513</v>
      </c>
    </row>
    <row r="13" spans="2:13" ht="13.5" customHeight="1" x14ac:dyDescent="0.15">
      <c r="B13" s="180"/>
      <c r="C13" s="184"/>
      <c r="D13" s="175" t="s">
        <v>94</v>
      </c>
      <c r="E13" s="185"/>
      <c r="F13" s="183" t="s">
        <v>238</v>
      </c>
      <c r="G13" s="1"/>
      <c r="H13" s="9"/>
      <c r="I13" s="107"/>
      <c r="J13" s="104"/>
      <c r="K13" s="8" t="s">
        <v>301</v>
      </c>
      <c r="L13" s="8" t="s">
        <v>310</v>
      </c>
      <c r="M13" s="8">
        <v>2650</v>
      </c>
    </row>
    <row r="14" spans="2:13" ht="12.75" customHeight="1" x14ac:dyDescent="0.15">
      <c r="B14" s="186"/>
      <c r="C14" s="187"/>
      <c r="D14" s="188" t="s">
        <v>82</v>
      </c>
      <c r="E14" s="189"/>
      <c r="F14" s="190" t="s">
        <v>10</v>
      </c>
      <c r="G14" s="62">
        <f t="shared" ref="G14:M14" si="0">SUM(G6:G13)</f>
        <v>12583</v>
      </c>
      <c r="H14" s="134">
        <f t="shared" si="0"/>
        <v>8904</v>
      </c>
      <c r="I14" s="113">
        <f t="shared" si="0"/>
        <v>26887</v>
      </c>
      <c r="J14" s="63">
        <f t="shared" si="0"/>
        <v>18638</v>
      </c>
      <c r="K14" s="11">
        <f t="shared" si="0"/>
        <v>40001</v>
      </c>
      <c r="L14" s="11">
        <f>SUM(L6:L13)</f>
        <v>98671</v>
      </c>
      <c r="M14" s="11">
        <f t="shared" si="0"/>
        <v>189462</v>
      </c>
    </row>
    <row r="15" spans="2:13" ht="13.5" customHeight="1" x14ac:dyDescent="0.15">
      <c r="B15" s="173" t="s">
        <v>18</v>
      </c>
      <c r="C15" s="191"/>
      <c r="D15" s="192" t="s">
        <v>260</v>
      </c>
      <c r="E15" s="193"/>
      <c r="F15" s="194" t="s">
        <v>10</v>
      </c>
      <c r="G15" s="3">
        <v>12369</v>
      </c>
      <c r="H15" s="87">
        <v>25735</v>
      </c>
      <c r="I15" s="195">
        <v>24728</v>
      </c>
      <c r="J15" s="196">
        <v>52766</v>
      </c>
      <c r="K15" s="99">
        <v>3385</v>
      </c>
      <c r="L15" s="99">
        <v>6733</v>
      </c>
      <c r="M15" s="3">
        <v>27382</v>
      </c>
    </row>
    <row r="16" spans="2:13" ht="13.5" customHeight="1" x14ac:dyDescent="0.15">
      <c r="B16" s="197" t="s">
        <v>252</v>
      </c>
      <c r="C16" s="174"/>
      <c r="D16" s="192" t="s">
        <v>107</v>
      </c>
      <c r="E16" s="185"/>
      <c r="F16" s="183" t="s">
        <v>10</v>
      </c>
      <c r="G16" s="1">
        <v>815</v>
      </c>
      <c r="H16" s="9">
        <v>438</v>
      </c>
      <c r="I16" s="106">
        <v>3875</v>
      </c>
      <c r="J16" s="7">
        <v>8362</v>
      </c>
      <c r="K16" s="8">
        <v>2277</v>
      </c>
      <c r="L16" s="99">
        <v>5071</v>
      </c>
      <c r="M16" s="3">
        <v>12712</v>
      </c>
    </row>
    <row r="17" spans="2:13" ht="13.5" customHeight="1" x14ac:dyDescent="0.15">
      <c r="B17" s="198" t="s">
        <v>251</v>
      </c>
      <c r="C17" s="174"/>
      <c r="D17" s="175" t="s">
        <v>137</v>
      </c>
      <c r="E17" s="185"/>
      <c r="F17" s="183" t="s">
        <v>10</v>
      </c>
      <c r="G17" s="1">
        <v>9591</v>
      </c>
      <c r="H17" s="9">
        <v>22442</v>
      </c>
      <c r="I17" s="106">
        <v>100710</v>
      </c>
      <c r="J17" s="7">
        <v>80673</v>
      </c>
      <c r="K17" s="8">
        <v>34573</v>
      </c>
      <c r="L17" s="8">
        <v>91203</v>
      </c>
      <c r="M17" s="1">
        <v>345342</v>
      </c>
    </row>
    <row r="18" spans="2:13" ht="13.5" customHeight="1" x14ac:dyDescent="0.15">
      <c r="B18" s="197"/>
      <c r="C18" s="174"/>
      <c r="D18" s="175" t="s">
        <v>259</v>
      </c>
      <c r="E18" s="185"/>
      <c r="F18" s="183" t="s">
        <v>249</v>
      </c>
      <c r="G18" s="1" t="s">
        <v>305</v>
      </c>
      <c r="H18" s="9" t="s">
        <v>305</v>
      </c>
      <c r="I18" s="106">
        <v>4004</v>
      </c>
      <c r="J18" s="7">
        <v>1118</v>
      </c>
      <c r="K18" s="8" t="s">
        <v>310</v>
      </c>
      <c r="L18" s="8" t="s">
        <v>310</v>
      </c>
      <c r="M18" s="1">
        <v>240</v>
      </c>
    </row>
    <row r="19" spans="2:13" ht="13.5" customHeight="1" x14ac:dyDescent="0.15">
      <c r="B19" s="197"/>
      <c r="C19" s="174"/>
      <c r="D19" s="175" t="s">
        <v>136</v>
      </c>
      <c r="E19" s="185"/>
      <c r="F19" s="183" t="s">
        <v>10</v>
      </c>
      <c r="G19" s="1">
        <v>13713</v>
      </c>
      <c r="H19" s="9">
        <v>13907</v>
      </c>
      <c r="I19" s="106">
        <v>55410</v>
      </c>
      <c r="J19" s="7">
        <v>56106</v>
      </c>
      <c r="K19" s="8">
        <v>27970</v>
      </c>
      <c r="L19" s="8">
        <v>40739</v>
      </c>
      <c r="M19" s="1">
        <v>212142</v>
      </c>
    </row>
    <row r="20" spans="2:13" ht="13.5" customHeight="1" x14ac:dyDescent="0.15">
      <c r="B20" s="197"/>
      <c r="C20" s="184"/>
      <c r="D20" s="175" t="s">
        <v>135</v>
      </c>
      <c r="E20" s="182"/>
      <c r="F20" s="183" t="s">
        <v>10</v>
      </c>
      <c r="G20" s="1">
        <v>25117</v>
      </c>
      <c r="H20" s="9">
        <v>21610</v>
      </c>
      <c r="I20" s="106">
        <v>37269</v>
      </c>
      <c r="J20" s="7">
        <v>29962</v>
      </c>
      <c r="K20" s="8">
        <v>12627</v>
      </c>
      <c r="L20" s="8">
        <v>32651</v>
      </c>
      <c r="M20" s="1">
        <v>117321</v>
      </c>
    </row>
    <row r="21" spans="2:13" ht="13.5" customHeight="1" x14ac:dyDescent="0.15">
      <c r="B21" s="197"/>
      <c r="C21" s="174"/>
      <c r="D21" s="175" t="s">
        <v>218</v>
      </c>
      <c r="E21" s="185"/>
      <c r="F21" s="183" t="s">
        <v>217</v>
      </c>
      <c r="G21" s="1">
        <v>23454</v>
      </c>
      <c r="H21" s="9">
        <v>31794</v>
      </c>
      <c r="I21" s="106">
        <v>40674</v>
      </c>
      <c r="J21" s="7">
        <v>66654</v>
      </c>
      <c r="K21" s="8">
        <v>16091</v>
      </c>
      <c r="L21" s="100">
        <v>43242</v>
      </c>
      <c r="M21" s="13">
        <v>193647</v>
      </c>
    </row>
    <row r="22" spans="2:13" ht="13.5" customHeight="1" x14ac:dyDescent="0.15">
      <c r="B22" s="197"/>
      <c r="C22" s="174"/>
      <c r="D22" s="175" t="s">
        <v>102</v>
      </c>
      <c r="E22" s="185"/>
      <c r="F22" s="183" t="s">
        <v>10</v>
      </c>
      <c r="G22" s="13">
        <v>8291</v>
      </c>
      <c r="H22" s="88">
        <v>8643</v>
      </c>
      <c r="I22" s="199">
        <v>22976</v>
      </c>
      <c r="J22" s="14">
        <v>23598</v>
      </c>
      <c r="K22" s="100">
        <v>2385</v>
      </c>
      <c r="L22" s="100">
        <v>9167</v>
      </c>
      <c r="M22" s="1">
        <v>103225</v>
      </c>
    </row>
    <row r="23" spans="2:13" ht="13.5" customHeight="1" x14ac:dyDescent="0.15">
      <c r="B23" s="197"/>
      <c r="C23" s="174"/>
      <c r="D23" s="175" t="s">
        <v>206</v>
      </c>
      <c r="E23" s="185"/>
      <c r="F23" s="183" t="s">
        <v>10</v>
      </c>
      <c r="G23" s="1">
        <v>5079</v>
      </c>
      <c r="H23" s="9">
        <v>7911</v>
      </c>
      <c r="I23" s="106">
        <v>9238</v>
      </c>
      <c r="J23" s="7">
        <v>13548</v>
      </c>
      <c r="K23" s="8">
        <v>350</v>
      </c>
      <c r="L23" s="8">
        <v>3130</v>
      </c>
      <c r="M23" s="1">
        <v>27811</v>
      </c>
    </row>
    <row r="24" spans="2:13" ht="13.5" customHeight="1" x14ac:dyDescent="0.15">
      <c r="B24" s="197"/>
      <c r="C24" s="174"/>
      <c r="D24" s="175" t="s">
        <v>104</v>
      </c>
      <c r="E24" s="185"/>
      <c r="F24" s="183" t="s">
        <v>10</v>
      </c>
      <c r="G24" s="1">
        <v>6000</v>
      </c>
      <c r="H24" s="9">
        <v>3728</v>
      </c>
      <c r="I24" s="106">
        <v>6545</v>
      </c>
      <c r="J24" s="7">
        <v>5023</v>
      </c>
      <c r="K24" s="8">
        <v>132</v>
      </c>
      <c r="L24" s="8">
        <v>3544</v>
      </c>
      <c r="M24" s="1">
        <v>38864</v>
      </c>
    </row>
    <row r="25" spans="2:13" ht="13.5" customHeight="1" x14ac:dyDescent="0.15">
      <c r="B25" s="197" t="s">
        <v>106</v>
      </c>
      <c r="C25" s="174"/>
      <c r="D25" s="175" t="s">
        <v>140</v>
      </c>
      <c r="E25" s="185"/>
      <c r="F25" s="183" t="s">
        <v>10</v>
      </c>
      <c r="G25" s="1">
        <v>57702</v>
      </c>
      <c r="H25" s="9">
        <v>29421</v>
      </c>
      <c r="I25" s="106">
        <v>201945</v>
      </c>
      <c r="J25" s="7">
        <v>104902</v>
      </c>
      <c r="K25" s="8" t="s">
        <v>305</v>
      </c>
      <c r="L25" s="8">
        <v>158773</v>
      </c>
      <c r="M25" s="1">
        <v>678369</v>
      </c>
    </row>
    <row r="26" spans="2:13" ht="13.5" customHeight="1" x14ac:dyDescent="0.15">
      <c r="B26" s="197"/>
      <c r="C26" s="184"/>
      <c r="D26" s="175" t="s">
        <v>261</v>
      </c>
      <c r="E26" s="182"/>
      <c r="F26" s="183" t="s">
        <v>10</v>
      </c>
      <c r="G26" s="1"/>
      <c r="H26" s="9"/>
      <c r="I26" s="106"/>
      <c r="J26" s="7"/>
      <c r="K26" s="8" t="s">
        <v>305</v>
      </c>
      <c r="L26" s="8">
        <v>450</v>
      </c>
      <c r="M26" s="1">
        <v>450</v>
      </c>
    </row>
    <row r="27" spans="2:13" ht="13.5" customHeight="1" x14ac:dyDescent="0.15">
      <c r="B27" s="197"/>
      <c r="C27" s="184"/>
      <c r="D27" s="175" t="s">
        <v>262</v>
      </c>
      <c r="E27" s="182"/>
      <c r="F27" s="183" t="s">
        <v>249</v>
      </c>
      <c r="G27" s="1"/>
      <c r="H27" s="9"/>
      <c r="I27" s="106"/>
      <c r="J27" s="7"/>
      <c r="K27" s="8" t="s">
        <v>305</v>
      </c>
      <c r="L27" s="8">
        <v>825</v>
      </c>
      <c r="M27" s="1">
        <v>825</v>
      </c>
    </row>
    <row r="28" spans="2:13" ht="13.5" customHeight="1" x14ac:dyDescent="0.15">
      <c r="B28" s="197"/>
      <c r="C28" s="184"/>
      <c r="D28" s="175" t="s">
        <v>263</v>
      </c>
      <c r="E28" s="182"/>
      <c r="F28" s="183" t="s">
        <v>10</v>
      </c>
      <c r="G28" s="1"/>
      <c r="H28" s="9"/>
      <c r="I28" s="106"/>
      <c r="J28" s="7"/>
      <c r="K28" s="8" t="s">
        <v>301</v>
      </c>
      <c r="L28" s="8" t="s">
        <v>310</v>
      </c>
      <c r="M28" s="1">
        <v>168</v>
      </c>
    </row>
    <row r="29" spans="2:13" ht="13.5" customHeight="1" x14ac:dyDescent="0.15">
      <c r="B29" s="197"/>
      <c r="C29" s="184"/>
      <c r="D29" s="175" t="s">
        <v>247</v>
      </c>
      <c r="E29" s="182"/>
      <c r="F29" s="183" t="s">
        <v>10</v>
      </c>
      <c r="G29" s="1" t="s">
        <v>305</v>
      </c>
      <c r="H29" s="9" t="s">
        <v>305</v>
      </c>
      <c r="I29" s="106">
        <v>406</v>
      </c>
      <c r="J29" s="7">
        <v>1043</v>
      </c>
      <c r="K29" s="8" t="s">
        <v>305</v>
      </c>
      <c r="L29" s="8">
        <v>268</v>
      </c>
      <c r="M29" s="1">
        <v>2359</v>
      </c>
    </row>
    <row r="30" spans="2:13" ht="13.5" customHeight="1" x14ac:dyDescent="0.15">
      <c r="B30" s="197"/>
      <c r="C30" s="174"/>
      <c r="D30" s="175" t="s">
        <v>214</v>
      </c>
      <c r="E30" s="185"/>
      <c r="F30" s="183" t="s">
        <v>10</v>
      </c>
      <c r="G30" s="1">
        <v>252</v>
      </c>
      <c r="H30" s="9">
        <v>643</v>
      </c>
      <c r="I30" s="106">
        <v>252</v>
      </c>
      <c r="J30" s="7">
        <v>643</v>
      </c>
      <c r="K30" s="8">
        <v>122</v>
      </c>
      <c r="L30" s="8">
        <v>122</v>
      </c>
      <c r="M30" s="1">
        <v>330</v>
      </c>
    </row>
    <row r="31" spans="2:13" ht="13.5" customHeight="1" x14ac:dyDescent="0.15">
      <c r="B31" s="197"/>
      <c r="C31" s="174"/>
      <c r="D31" s="192" t="s">
        <v>228</v>
      </c>
      <c r="E31" s="185"/>
      <c r="F31" s="183" t="s">
        <v>10</v>
      </c>
      <c r="G31" s="1" t="s">
        <v>305</v>
      </c>
      <c r="H31" s="9" t="s">
        <v>305</v>
      </c>
      <c r="I31" s="106">
        <v>1140</v>
      </c>
      <c r="J31" s="7">
        <v>2047</v>
      </c>
      <c r="K31" s="8" t="s">
        <v>305</v>
      </c>
      <c r="L31" s="8">
        <v>298</v>
      </c>
      <c r="M31" s="1">
        <v>1870</v>
      </c>
    </row>
    <row r="32" spans="2:13" ht="13.5" customHeight="1" x14ac:dyDescent="0.15">
      <c r="B32" s="197"/>
      <c r="C32" s="174"/>
      <c r="D32" s="192" t="s">
        <v>101</v>
      </c>
      <c r="E32" s="185"/>
      <c r="F32" s="183" t="s">
        <v>10</v>
      </c>
      <c r="G32" s="1">
        <v>10392</v>
      </c>
      <c r="H32" s="9">
        <v>8343</v>
      </c>
      <c r="I32" s="106">
        <v>16084</v>
      </c>
      <c r="J32" s="7">
        <v>14163</v>
      </c>
      <c r="K32" s="8">
        <v>5032</v>
      </c>
      <c r="L32" s="8">
        <v>11054</v>
      </c>
      <c r="M32" s="1">
        <v>66142</v>
      </c>
    </row>
    <row r="33" spans="2:13" ht="13.5" customHeight="1" x14ac:dyDescent="0.15">
      <c r="B33" s="197"/>
      <c r="C33" s="174"/>
      <c r="D33" s="192" t="s">
        <v>219</v>
      </c>
      <c r="E33" s="185"/>
      <c r="F33" s="183" t="s">
        <v>10</v>
      </c>
      <c r="G33" s="1" t="s">
        <v>305</v>
      </c>
      <c r="H33" s="9" t="s">
        <v>305</v>
      </c>
      <c r="I33" s="106">
        <v>67</v>
      </c>
      <c r="J33" s="7">
        <v>286</v>
      </c>
      <c r="K33" s="8">
        <v>595</v>
      </c>
      <c r="L33" s="8">
        <v>595</v>
      </c>
      <c r="M33" s="1">
        <v>2654</v>
      </c>
    </row>
    <row r="34" spans="2:13" ht="13.5" customHeight="1" x14ac:dyDescent="0.15">
      <c r="B34" s="197"/>
      <c r="C34" s="174"/>
      <c r="D34" s="192" t="s">
        <v>103</v>
      </c>
      <c r="E34" s="185"/>
      <c r="F34" s="183" t="s">
        <v>10</v>
      </c>
      <c r="G34" s="1">
        <v>1920</v>
      </c>
      <c r="H34" s="9">
        <v>3509</v>
      </c>
      <c r="I34" s="106">
        <v>3621</v>
      </c>
      <c r="J34" s="7">
        <v>6641</v>
      </c>
      <c r="K34" s="8">
        <v>3162</v>
      </c>
      <c r="L34" s="100">
        <v>8190</v>
      </c>
      <c r="M34" s="13">
        <v>22530</v>
      </c>
    </row>
    <row r="35" spans="2:13" ht="13.5" customHeight="1" x14ac:dyDescent="0.15">
      <c r="B35" s="197"/>
      <c r="C35" s="174"/>
      <c r="D35" s="175" t="s">
        <v>264</v>
      </c>
      <c r="E35" s="185"/>
      <c r="F35" s="183" t="s">
        <v>10</v>
      </c>
      <c r="G35" s="1"/>
      <c r="H35" s="9"/>
      <c r="I35" s="106"/>
      <c r="J35" s="7"/>
      <c r="K35" s="8">
        <v>39</v>
      </c>
      <c r="L35" s="8">
        <v>61</v>
      </c>
      <c r="M35" s="1">
        <v>61</v>
      </c>
    </row>
    <row r="36" spans="2:13" ht="13.5" customHeight="1" x14ac:dyDescent="0.15">
      <c r="B36" s="197"/>
      <c r="C36" s="184"/>
      <c r="D36" s="200" t="s">
        <v>265</v>
      </c>
      <c r="E36" s="182"/>
      <c r="F36" s="183" t="s">
        <v>10</v>
      </c>
      <c r="G36" s="1"/>
      <c r="H36" s="9"/>
      <c r="I36" s="106"/>
      <c r="J36" s="7"/>
      <c r="K36" s="8" t="s">
        <v>301</v>
      </c>
      <c r="L36" s="8" t="s">
        <v>310</v>
      </c>
      <c r="M36" s="1">
        <v>128</v>
      </c>
    </row>
    <row r="37" spans="2:13" ht="13.5" customHeight="1" x14ac:dyDescent="0.15">
      <c r="B37" s="197"/>
      <c r="C37" s="184"/>
      <c r="D37" s="200" t="s">
        <v>266</v>
      </c>
      <c r="E37" s="182"/>
      <c r="F37" s="183" t="s">
        <v>10</v>
      </c>
      <c r="G37" s="1"/>
      <c r="H37" s="9"/>
      <c r="I37" s="106"/>
      <c r="J37" s="7"/>
      <c r="K37" s="8" t="s">
        <v>301</v>
      </c>
      <c r="L37" s="8" t="s">
        <v>310</v>
      </c>
      <c r="M37" s="1">
        <v>145</v>
      </c>
    </row>
    <row r="38" spans="2:13" ht="13.5" customHeight="1" x14ac:dyDescent="0.15">
      <c r="B38" s="197"/>
      <c r="C38" s="184"/>
      <c r="D38" s="200" t="s">
        <v>267</v>
      </c>
      <c r="E38" s="182"/>
      <c r="F38" s="183" t="s">
        <v>10</v>
      </c>
      <c r="G38" s="1">
        <v>2520</v>
      </c>
      <c r="H38" s="9">
        <v>2181</v>
      </c>
      <c r="I38" s="106">
        <v>2520</v>
      </c>
      <c r="J38" s="7">
        <v>2181</v>
      </c>
      <c r="K38" s="8">
        <v>5040</v>
      </c>
      <c r="L38" s="8">
        <v>5385</v>
      </c>
      <c r="M38" s="1">
        <v>5561</v>
      </c>
    </row>
    <row r="39" spans="2:13" ht="13.5" customHeight="1" x14ac:dyDescent="0.15">
      <c r="B39" s="197"/>
      <c r="C39" s="184"/>
      <c r="D39" s="200" t="s">
        <v>318</v>
      </c>
      <c r="E39" s="182"/>
      <c r="F39" s="183" t="s">
        <v>10</v>
      </c>
      <c r="G39" s="1">
        <v>118</v>
      </c>
      <c r="H39" s="9">
        <v>320</v>
      </c>
      <c r="I39" s="106">
        <v>118</v>
      </c>
      <c r="J39" s="7">
        <v>320</v>
      </c>
      <c r="K39" s="8"/>
      <c r="L39" s="8"/>
      <c r="M39" s="1"/>
    </row>
    <row r="40" spans="2:13" ht="13.5" customHeight="1" x14ac:dyDescent="0.15">
      <c r="B40" s="197"/>
      <c r="C40" s="184"/>
      <c r="D40" s="200" t="s">
        <v>268</v>
      </c>
      <c r="E40" s="182"/>
      <c r="F40" s="183" t="s">
        <v>10</v>
      </c>
      <c r="G40" s="1"/>
      <c r="H40" s="9"/>
      <c r="I40" s="106"/>
      <c r="J40" s="7"/>
      <c r="K40" s="8" t="s">
        <v>301</v>
      </c>
      <c r="L40" s="8" t="s">
        <v>310</v>
      </c>
      <c r="M40" s="1">
        <v>360</v>
      </c>
    </row>
    <row r="41" spans="2:13" ht="13.5" customHeight="1" x14ac:dyDescent="0.15">
      <c r="B41" s="197"/>
      <c r="C41" s="184"/>
      <c r="D41" s="200" t="s">
        <v>269</v>
      </c>
      <c r="E41" s="182"/>
      <c r="F41" s="183" t="s">
        <v>10</v>
      </c>
      <c r="G41" s="1"/>
      <c r="H41" s="9"/>
      <c r="I41" s="106"/>
      <c r="J41" s="7"/>
      <c r="K41" s="8" t="s">
        <v>301</v>
      </c>
      <c r="L41" s="8" t="s">
        <v>310</v>
      </c>
      <c r="M41" s="1">
        <v>28</v>
      </c>
    </row>
    <row r="42" spans="2:13" ht="13.5" customHeight="1" x14ac:dyDescent="0.15">
      <c r="B42" s="197"/>
      <c r="C42" s="184"/>
      <c r="D42" s="200" t="s">
        <v>223</v>
      </c>
      <c r="E42" s="182"/>
      <c r="F42" s="183" t="s">
        <v>10</v>
      </c>
      <c r="G42" s="1">
        <v>1274</v>
      </c>
      <c r="H42" s="9">
        <v>2272</v>
      </c>
      <c r="I42" s="106">
        <v>1485</v>
      </c>
      <c r="J42" s="7">
        <v>2825</v>
      </c>
      <c r="K42" s="8">
        <v>623</v>
      </c>
      <c r="L42" s="8">
        <v>1166</v>
      </c>
      <c r="M42" s="1">
        <v>2884</v>
      </c>
    </row>
    <row r="43" spans="2:13" ht="13.5" customHeight="1" x14ac:dyDescent="0.15">
      <c r="B43" s="197"/>
      <c r="C43" s="184"/>
      <c r="D43" s="200" t="s">
        <v>94</v>
      </c>
      <c r="E43" s="182"/>
      <c r="F43" s="183" t="s">
        <v>10</v>
      </c>
      <c r="G43" s="1">
        <v>20486</v>
      </c>
      <c r="H43" s="9">
        <v>38592</v>
      </c>
      <c r="I43" s="106">
        <v>25400</v>
      </c>
      <c r="J43" s="7">
        <v>53512</v>
      </c>
      <c r="K43" s="8">
        <v>34507</v>
      </c>
      <c r="L43" s="8">
        <v>43512</v>
      </c>
      <c r="M43" s="1">
        <v>194347</v>
      </c>
    </row>
    <row r="44" spans="2:13" ht="13.5" customHeight="1" x14ac:dyDescent="0.15">
      <c r="B44" s="197"/>
      <c r="C44" s="184"/>
      <c r="D44" s="200" t="s">
        <v>270</v>
      </c>
      <c r="E44" s="182"/>
      <c r="F44" s="183" t="s">
        <v>10</v>
      </c>
      <c r="G44" s="1"/>
      <c r="H44" s="9"/>
      <c r="I44" s="106"/>
      <c r="J44" s="7"/>
      <c r="K44" s="8" t="s">
        <v>301</v>
      </c>
      <c r="L44" s="8" t="s">
        <v>310</v>
      </c>
      <c r="M44" s="1">
        <v>2848</v>
      </c>
    </row>
    <row r="45" spans="2:13" ht="13.5" customHeight="1" x14ac:dyDescent="0.15">
      <c r="B45" s="197"/>
      <c r="C45" s="184"/>
      <c r="D45" s="200" t="s">
        <v>271</v>
      </c>
      <c r="E45" s="182"/>
      <c r="F45" s="183" t="s">
        <v>10</v>
      </c>
      <c r="G45" s="1">
        <v>720</v>
      </c>
      <c r="H45" s="9">
        <v>1484</v>
      </c>
      <c r="I45" s="106">
        <v>720</v>
      </c>
      <c r="J45" s="7">
        <v>1484</v>
      </c>
      <c r="K45" s="8">
        <v>180</v>
      </c>
      <c r="L45" s="8">
        <v>180</v>
      </c>
      <c r="M45" s="1">
        <v>180</v>
      </c>
    </row>
    <row r="46" spans="2:13" ht="13.5" customHeight="1" x14ac:dyDescent="0.15">
      <c r="B46" s="197"/>
      <c r="C46" s="184"/>
      <c r="D46" s="200" t="s">
        <v>220</v>
      </c>
      <c r="E46" s="182"/>
      <c r="F46" s="183" t="s">
        <v>243</v>
      </c>
      <c r="G46" s="1">
        <v>526</v>
      </c>
      <c r="H46" s="9">
        <v>987</v>
      </c>
      <c r="I46" s="106">
        <v>2075</v>
      </c>
      <c r="J46" s="7">
        <v>3334</v>
      </c>
      <c r="K46" s="8">
        <v>392</v>
      </c>
      <c r="L46" s="8">
        <v>2384</v>
      </c>
      <c r="M46" s="1">
        <v>9947</v>
      </c>
    </row>
    <row r="47" spans="2:13" ht="13.5" customHeight="1" x14ac:dyDescent="0.15">
      <c r="B47" s="197"/>
      <c r="C47" s="184"/>
      <c r="D47" s="200" t="s">
        <v>273</v>
      </c>
      <c r="E47" s="182"/>
      <c r="F47" s="183" t="s">
        <v>243</v>
      </c>
      <c r="G47" s="1">
        <v>576</v>
      </c>
      <c r="H47" s="9">
        <v>666</v>
      </c>
      <c r="I47" s="106">
        <v>576</v>
      </c>
      <c r="J47" s="7">
        <v>666</v>
      </c>
      <c r="K47" s="8" t="s">
        <v>301</v>
      </c>
      <c r="L47" s="8" t="s">
        <v>310</v>
      </c>
      <c r="M47" s="1">
        <v>1265</v>
      </c>
    </row>
    <row r="48" spans="2:13" ht="13.5" customHeight="1" x14ac:dyDescent="0.15">
      <c r="B48" s="197"/>
      <c r="C48" s="184"/>
      <c r="D48" s="200" t="s">
        <v>274</v>
      </c>
      <c r="E48" s="182"/>
      <c r="F48" s="183" t="s">
        <v>10</v>
      </c>
      <c r="G48" s="1"/>
      <c r="H48" s="9"/>
      <c r="I48" s="106"/>
      <c r="J48" s="7"/>
      <c r="K48" s="8" t="s">
        <v>301</v>
      </c>
      <c r="L48" s="8" t="s">
        <v>310</v>
      </c>
      <c r="M48" s="1">
        <v>280</v>
      </c>
    </row>
    <row r="49" spans="2:20" ht="13.5" customHeight="1" x14ac:dyDescent="0.15">
      <c r="B49" s="197"/>
      <c r="C49" s="174"/>
      <c r="D49" s="175" t="s">
        <v>275</v>
      </c>
      <c r="E49" s="201"/>
      <c r="F49" s="183" t="s">
        <v>243</v>
      </c>
      <c r="G49" s="1"/>
      <c r="H49" s="9"/>
      <c r="I49" s="106"/>
      <c r="J49" s="7"/>
      <c r="K49" s="8" t="s">
        <v>301</v>
      </c>
      <c r="L49" s="8" t="s">
        <v>310</v>
      </c>
      <c r="M49" s="1">
        <v>378</v>
      </c>
    </row>
    <row r="50" spans="2:20" ht="13.5" customHeight="1" x14ac:dyDescent="0.15">
      <c r="B50" s="202"/>
      <c r="C50" s="187"/>
      <c r="D50" s="188" t="s">
        <v>95</v>
      </c>
      <c r="E50" s="189"/>
      <c r="F50" s="203" t="s">
        <v>10</v>
      </c>
      <c r="G50" s="204">
        <f>SUM(G15:G49)</f>
        <v>200915</v>
      </c>
      <c r="H50" s="204">
        <f>SUM(H15:H49)</f>
        <v>224626</v>
      </c>
      <c r="I50" s="205">
        <f>SUM(I15:I49)</f>
        <v>561838</v>
      </c>
      <c r="J50" s="204">
        <f>SUM(J15:J49)</f>
        <v>531857</v>
      </c>
      <c r="K50" s="205">
        <f t="shared" ref="K50:M50" si="1">SUM(K15:K49)</f>
        <v>149482</v>
      </c>
      <c r="L50" s="206">
        <f t="shared" si="1"/>
        <v>468743</v>
      </c>
      <c r="M50" s="15">
        <f t="shared" si="1"/>
        <v>2072795</v>
      </c>
    </row>
    <row r="51" spans="2:20" ht="13.5" customHeight="1" x14ac:dyDescent="0.15">
      <c r="B51" s="207" t="s">
        <v>11</v>
      </c>
      <c r="C51" s="208"/>
      <c r="D51" s="192" t="s">
        <v>92</v>
      </c>
      <c r="E51" s="193"/>
      <c r="F51" s="194" t="s">
        <v>10</v>
      </c>
      <c r="G51" s="3">
        <v>300</v>
      </c>
      <c r="H51" s="87">
        <v>885</v>
      </c>
      <c r="I51" s="209">
        <v>330</v>
      </c>
      <c r="J51" s="12">
        <v>1315</v>
      </c>
      <c r="K51" s="99" t="s">
        <v>305</v>
      </c>
      <c r="L51" s="210">
        <v>1200</v>
      </c>
      <c r="M51" s="16">
        <v>1215</v>
      </c>
    </row>
    <row r="52" spans="2:20" ht="13.5" customHeight="1" x14ac:dyDescent="0.15">
      <c r="B52" s="211" t="s">
        <v>20</v>
      </c>
      <c r="C52" s="174"/>
      <c r="D52" s="175" t="s">
        <v>107</v>
      </c>
      <c r="E52" s="185"/>
      <c r="F52" s="183" t="s">
        <v>10</v>
      </c>
      <c r="G52" s="1">
        <v>300</v>
      </c>
      <c r="H52" s="9">
        <v>741</v>
      </c>
      <c r="I52" s="106">
        <v>600</v>
      </c>
      <c r="J52" s="7">
        <v>1419</v>
      </c>
      <c r="K52" s="8">
        <v>105</v>
      </c>
      <c r="L52" s="8">
        <v>816</v>
      </c>
      <c r="M52" s="1">
        <v>1416</v>
      </c>
    </row>
    <row r="53" spans="2:20" ht="13.5" customHeight="1" x14ac:dyDescent="0.15">
      <c r="B53" s="211"/>
      <c r="C53" s="174"/>
      <c r="D53" s="175" t="s">
        <v>97</v>
      </c>
      <c r="E53" s="185"/>
      <c r="F53" s="183" t="s">
        <v>10</v>
      </c>
      <c r="G53" s="1" t="s">
        <v>305</v>
      </c>
      <c r="H53" s="9" t="s">
        <v>305</v>
      </c>
      <c r="I53" s="106">
        <v>21600</v>
      </c>
      <c r="J53" s="7">
        <v>5918</v>
      </c>
      <c r="K53" s="8">
        <v>21600</v>
      </c>
      <c r="L53" s="8">
        <v>43275</v>
      </c>
      <c r="M53" s="1">
        <v>130151</v>
      </c>
    </row>
    <row r="54" spans="2:20" ht="13.5" customHeight="1" x14ac:dyDescent="0.15">
      <c r="B54" s="211"/>
      <c r="C54" s="174"/>
      <c r="D54" s="175" t="s">
        <v>98</v>
      </c>
      <c r="E54" s="185"/>
      <c r="F54" s="183" t="s">
        <v>10</v>
      </c>
      <c r="G54" s="1" t="s">
        <v>305</v>
      </c>
      <c r="H54" s="9" t="s">
        <v>305</v>
      </c>
      <c r="I54" s="106">
        <v>1000</v>
      </c>
      <c r="J54" s="7">
        <v>318</v>
      </c>
      <c r="K54" s="8" t="s">
        <v>301</v>
      </c>
      <c r="L54" s="8" t="s">
        <v>310</v>
      </c>
      <c r="M54" s="1">
        <v>2000</v>
      </c>
    </row>
    <row r="55" spans="2:20" ht="13.5" customHeight="1" x14ac:dyDescent="0.15">
      <c r="B55" s="207"/>
      <c r="C55" s="174"/>
      <c r="D55" s="175" t="s">
        <v>93</v>
      </c>
      <c r="E55" s="185"/>
      <c r="F55" s="183" t="s">
        <v>10</v>
      </c>
      <c r="G55" s="1" t="s">
        <v>305</v>
      </c>
      <c r="H55" s="9" t="s">
        <v>305</v>
      </c>
      <c r="I55" s="106">
        <v>102</v>
      </c>
      <c r="J55" s="7">
        <v>2085</v>
      </c>
      <c r="K55" s="8">
        <v>3000</v>
      </c>
      <c r="L55" s="8">
        <v>17100</v>
      </c>
      <c r="M55" s="1">
        <v>52974</v>
      </c>
    </row>
    <row r="56" spans="2:20" ht="13.5" customHeight="1" x14ac:dyDescent="0.15">
      <c r="B56" s="207"/>
      <c r="C56" s="184"/>
      <c r="D56" s="175" t="s">
        <v>84</v>
      </c>
      <c r="E56" s="182"/>
      <c r="F56" s="212" t="s">
        <v>217</v>
      </c>
      <c r="G56" s="1"/>
      <c r="H56" s="9"/>
      <c r="I56" s="106"/>
      <c r="J56" s="7"/>
      <c r="K56" s="8" t="s">
        <v>310</v>
      </c>
      <c r="L56" s="8" t="s">
        <v>310</v>
      </c>
      <c r="M56" s="1">
        <v>720</v>
      </c>
    </row>
    <row r="57" spans="2:20" ht="13.5" customHeight="1" x14ac:dyDescent="0.15">
      <c r="B57" s="207"/>
      <c r="C57" s="184"/>
      <c r="D57" s="175" t="s">
        <v>86</v>
      </c>
      <c r="E57" s="182"/>
      <c r="F57" s="212" t="s">
        <v>243</v>
      </c>
      <c r="G57" s="1"/>
      <c r="H57" s="9"/>
      <c r="I57" s="106"/>
      <c r="J57" s="7"/>
      <c r="K57" s="8">
        <v>1000</v>
      </c>
      <c r="L57" s="8">
        <v>2800</v>
      </c>
      <c r="M57" s="1">
        <v>4000</v>
      </c>
    </row>
    <row r="58" spans="2:20" ht="13.5" customHeight="1" x14ac:dyDescent="0.15">
      <c r="B58" s="207"/>
      <c r="C58" s="184"/>
      <c r="D58" s="200" t="s">
        <v>276</v>
      </c>
      <c r="E58" s="182"/>
      <c r="F58" s="212" t="s">
        <v>217</v>
      </c>
      <c r="G58" s="1"/>
      <c r="H58" s="9"/>
      <c r="I58" s="106"/>
      <c r="J58" s="7"/>
      <c r="K58" s="8" t="s">
        <v>301</v>
      </c>
      <c r="L58" s="8" t="s">
        <v>310</v>
      </c>
      <c r="M58" s="1">
        <v>450</v>
      </c>
    </row>
    <row r="59" spans="2:20" ht="13.5" customHeight="1" x14ac:dyDescent="0.15">
      <c r="B59" s="197"/>
      <c r="C59" s="174"/>
      <c r="D59" s="175" t="s">
        <v>88</v>
      </c>
      <c r="E59" s="185"/>
      <c r="F59" s="183" t="s">
        <v>243</v>
      </c>
      <c r="G59" s="1">
        <v>13680</v>
      </c>
      <c r="H59" s="9">
        <v>129109</v>
      </c>
      <c r="I59" s="106">
        <v>20160</v>
      </c>
      <c r="J59" s="7">
        <v>191580</v>
      </c>
      <c r="K59" s="8">
        <v>9360</v>
      </c>
      <c r="L59" s="8">
        <v>15840</v>
      </c>
      <c r="M59" s="1">
        <v>52560</v>
      </c>
      <c r="P59" s="213"/>
      <c r="Q59" s="213"/>
      <c r="R59" s="214"/>
      <c r="S59" s="215"/>
      <c r="T59" s="216"/>
    </row>
    <row r="60" spans="2:20" ht="13.5" customHeight="1" x14ac:dyDescent="0.15">
      <c r="B60" s="207"/>
      <c r="C60" s="184"/>
      <c r="D60" s="175" t="s">
        <v>133</v>
      </c>
      <c r="E60" s="182"/>
      <c r="F60" s="212" t="s">
        <v>217</v>
      </c>
      <c r="G60" s="1"/>
      <c r="H60" s="9"/>
      <c r="I60" s="106"/>
      <c r="J60" s="9"/>
      <c r="K60" s="107" t="s">
        <v>310</v>
      </c>
      <c r="L60" s="8">
        <v>420</v>
      </c>
      <c r="M60" s="1">
        <v>420</v>
      </c>
    </row>
    <row r="61" spans="2:20" ht="13.5" customHeight="1" x14ac:dyDescent="0.15">
      <c r="B61" s="207"/>
      <c r="C61" s="174"/>
      <c r="D61" s="175" t="s">
        <v>85</v>
      </c>
      <c r="E61" s="185"/>
      <c r="F61" s="183" t="s">
        <v>10</v>
      </c>
      <c r="G61" s="1" t="s">
        <v>305</v>
      </c>
      <c r="H61" s="9" t="s">
        <v>305</v>
      </c>
      <c r="I61" s="107">
        <v>17280</v>
      </c>
      <c r="J61" s="9">
        <v>136315</v>
      </c>
      <c r="K61" s="107" t="s">
        <v>305</v>
      </c>
      <c r="L61" s="8">
        <v>8640</v>
      </c>
      <c r="M61" s="1">
        <v>75600</v>
      </c>
    </row>
    <row r="62" spans="2:20" ht="13.5" customHeight="1" x14ac:dyDescent="0.15">
      <c r="B62" s="202"/>
      <c r="C62" s="217"/>
      <c r="D62" s="218" t="s">
        <v>95</v>
      </c>
      <c r="E62" s="219"/>
      <c r="F62" s="220" t="s">
        <v>10</v>
      </c>
      <c r="G62" s="15">
        <f>SUM(G51:G61)</f>
        <v>14280</v>
      </c>
      <c r="H62" s="89">
        <f t="shared" ref="H62:M62" si="2">SUM(H51:H61)</f>
        <v>130735</v>
      </c>
      <c r="I62" s="114">
        <f t="shared" si="2"/>
        <v>61072</v>
      </c>
      <c r="J62" s="89">
        <f t="shared" si="2"/>
        <v>338950</v>
      </c>
      <c r="K62" s="140">
        <f>SUM(K51:K61)</f>
        <v>35065</v>
      </c>
      <c r="L62" s="15">
        <f t="shared" si="2"/>
        <v>90091</v>
      </c>
      <c r="M62" s="15">
        <f t="shared" si="2"/>
        <v>321506</v>
      </c>
    </row>
    <row r="63" spans="2:20" ht="13.5" customHeight="1" x14ac:dyDescent="0.15">
      <c r="B63" s="207" t="s">
        <v>21</v>
      </c>
      <c r="C63" s="208"/>
      <c r="D63" s="192" t="s">
        <v>260</v>
      </c>
      <c r="E63" s="193"/>
      <c r="F63" s="194" t="s">
        <v>10</v>
      </c>
      <c r="G63" s="18">
        <v>1476</v>
      </c>
      <c r="H63" s="221">
        <v>2746</v>
      </c>
      <c r="I63" s="122">
        <v>4388</v>
      </c>
      <c r="J63" s="221">
        <v>8213</v>
      </c>
      <c r="K63" s="122">
        <v>899</v>
      </c>
      <c r="L63" s="222">
        <v>7773</v>
      </c>
      <c r="M63" s="18">
        <v>36102</v>
      </c>
    </row>
    <row r="64" spans="2:20" ht="13.5" customHeight="1" x14ac:dyDescent="0.15">
      <c r="B64" s="197" t="s">
        <v>22</v>
      </c>
      <c r="C64" s="174"/>
      <c r="D64" s="175" t="s">
        <v>221</v>
      </c>
      <c r="E64" s="185"/>
      <c r="F64" s="183" t="s">
        <v>10</v>
      </c>
      <c r="G64" s="1">
        <v>8052</v>
      </c>
      <c r="H64" s="9">
        <v>8780</v>
      </c>
      <c r="I64" s="107">
        <v>21974</v>
      </c>
      <c r="J64" s="7">
        <v>43131</v>
      </c>
      <c r="K64" s="8">
        <v>4318</v>
      </c>
      <c r="L64" s="8">
        <v>21356</v>
      </c>
      <c r="M64" s="1">
        <v>136858</v>
      </c>
    </row>
    <row r="65" spans="2:13" ht="13.5" customHeight="1" x14ac:dyDescent="0.15">
      <c r="B65" s="180"/>
      <c r="C65" s="174"/>
      <c r="D65" s="175" t="s">
        <v>137</v>
      </c>
      <c r="E65" s="185"/>
      <c r="F65" s="183" t="s">
        <v>10</v>
      </c>
      <c r="G65" s="1">
        <v>2351</v>
      </c>
      <c r="H65" s="9">
        <v>6050</v>
      </c>
      <c r="I65" s="106">
        <v>6615</v>
      </c>
      <c r="J65" s="7">
        <v>12545</v>
      </c>
      <c r="K65" s="8">
        <v>2416</v>
      </c>
      <c r="L65" s="8">
        <v>4232</v>
      </c>
      <c r="M65" s="1">
        <v>20012</v>
      </c>
    </row>
    <row r="66" spans="2:13" ht="13.5" customHeight="1" x14ac:dyDescent="0.15">
      <c r="B66" s="180"/>
      <c r="C66" s="174"/>
      <c r="D66" s="175" t="s">
        <v>136</v>
      </c>
      <c r="E66" s="185"/>
      <c r="F66" s="183" t="s">
        <v>10</v>
      </c>
      <c r="G66" s="1">
        <v>1200</v>
      </c>
      <c r="H66" s="9">
        <v>901</v>
      </c>
      <c r="I66" s="106">
        <v>3240</v>
      </c>
      <c r="J66" s="7">
        <v>3515</v>
      </c>
      <c r="K66" s="8">
        <v>1050</v>
      </c>
      <c r="L66" s="8">
        <v>3135</v>
      </c>
      <c r="M66" s="1">
        <v>11550</v>
      </c>
    </row>
    <row r="67" spans="2:13" ht="13.5" customHeight="1" x14ac:dyDescent="0.15">
      <c r="B67" s="180"/>
      <c r="C67" s="174"/>
      <c r="D67" s="175" t="s">
        <v>135</v>
      </c>
      <c r="E67" s="185"/>
      <c r="F67" s="183" t="s">
        <v>10</v>
      </c>
      <c r="G67" s="1">
        <v>1024</v>
      </c>
      <c r="H67" s="9">
        <v>3517</v>
      </c>
      <c r="I67" s="106">
        <v>5946</v>
      </c>
      <c r="J67" s="7">
        <v>15339</v>
      </c>
      <c r="K67" s="8">
        <v>1249</v>
      </c>
      <c r="L67" s="8">
        <v>5131</v>
      </c>
      <c r="M67" s="1">
        <v>22589</v>
      </c>
    </row>
    <row r="68" spans="2:13" ht="13.5" customHeight="1" x14ac:dyDescent="0.15">
      <c r="B68" s="180"/>
      <c r="C68" s="174"/>
      <c r="D68" s="175" t="s">
        <v>218</v>
      </c>
      <c r="E68" s="185"/>
      <c r="F68" s="183" t="s">
        <v>10</v>
      </c>
      <c r="G68" s="1">
        <v>5081</v>
      </c>
      <c r="H68" s="9">
        <v>5373</v>
      </c>
      <c r="I68" s="106">
        <v>14073</v>
      </c>
      <c r="J68" s="7">
        <v>12810</v>
      </c>
      <c r="K68" s="8">
        <v>305</v>
      </c>
      <c r="L68" s="8">
        <v>11181</v>
      </c>
      <c r="M68" s="1">
        <v>40719</v>
      </c>
    </row>
    <row r="69" spans="2:13" ht="13.5" customHeight="1" x14ac:dyDescent="0.15">
      <c r="B69" s="197"/>
      <c r="C69" s="174"/>
      <c r="D69" s="175" t="s">
        <v>102</v>
      </c>
      <c r="E69" s="185"/>
      <c r="F69" s="183" t="s">
        <v>10</v>
      </c>
      <c r="G69" s="1">
        <v>157310</v>
      </c>
      <c r="H69" s="9">
        <v>118483</v>
      </c>
      <c r="I69" s="106">
        <v>393640</v>
      </c>
      <c r="J69" s="7">
        <v>299475</v>
      </c>
      <c r="K69" s="8" t="s">
        <v>310</v>
      </c>
      <c r="L69" s="8" t="s">
        <v>310</v>
      </c>
      <c r="M69" s="6">
        <v>517150</v>
      </c>
    </row>
    <row r="70" spans="2:13" ht="13.5" customHeight="1" x14ac:dyDescent="0.15">
      <c r="B70" s="197"/>
      <c r="C70" s="174"/>
      <c r="D70" s="175" t="s">
        <v>206</v>
      </c>
      <c r="E70" s="185"/>
      <c r="F70" s="183" t="s">
        <v>10</v>
      </c>
      <c r="G70" s="1">
        <v>2160</v>
      </c>
      <c r="H70" s="9">
        <v>975</v>
      </c>
      <c r="I70" s="106">
        <v>2528</v>
      </c>
      <c r="J70" s="7">
        <v>1596</v>
      </c>
      <c r="K70" s="8" t="s">
        <v>310</v>
      </c>
      <c r="L70" s="8">
        <v>624</v>
      </c>
      <c r="M70" s="1">
        <v>7476</v>
      </c>
    </row>
    <row r="71" spans="2:13" ht="13.5" customHeight="1" x14ac:dyDescent="0.15">
      <c r="B71" s="180"/>
      <c r="C71" s="174"/>
      <c r="D71" s="175" t="s">
        <v>140</v>
      </c>
      <c r="E71" s="185"/>
      <c r="F71" s="183" t="s">
        <v>10</v>
      </c>
      <c r="G71" s="1">
        <v>720</v>
      </c>
      <c r="H71" s="9">
        <v>294</v>
      </c>
      <c r="I71" s="106">
        <v>2160</v>
      </c>
      <c r="J71" s="7">
        <v>971</v>
      </c>
      <c r="K71" s="1" t="s">
        <v>305</v>
      </c>
      <c r="L71" s="8">
        <v>1440</v>
      </c>
      <c r="M71" s="1">
        <v>8780</v>
      </c>
    </row>
    <row r="72" spans="2:13" ht="13.5" customHeight="1" x14ac:dyDescent="0.15">
      <c r="B72" s="180"/>
      <c r="C72" s="174"/>
      <c r="D72" s="175" t="s">
        <v>261</v>
      </c>
      <c r="E72" s="185"/>
      <c r="F72" s="183" t="s">
        <v>10</v>
      </c>
      <c r="G72" s="1"/>
      <c r="H72" s="9"/>
      <c r="I72" s="106"/>
      <c r="J72" s="7"/>
      <c r="K72" s="8" t="s">
        <v>301</v>
      </c>
      <c r="L72" s="8" t="s">
        <v>310</v>
      </c>
      <c r="M72" s="1">
        <v>180</v>
      </c>
    </row>
    <row r="73" spans="2:13" ht="13.5" customHeight="1" x14ac:dyDescent="0.15">
      <c r="B73" s="180"/>
      <c r="C73" s="174"/>
      <c r="D73" s="175" t="s">
        <v>228</v>
      </c>
      <c r="E73" s="185"/>
      <c r="F73" s="183" t="s">
        <v>10</v>
      </c>
      <c r="G73" s="1"/>
      <c r="H73" s="9"/>
      <c r="I73" s="106"/>
      <c r="J73" s="7"/>
      <c r="K73" s="8">
        <v>1840</v>
      </c>
      <c r="L73" s="8">
        <v>1840</v>
      </c>
      <c r="M73" s="1">
        <v>1840</v>
      </c>
    </row>
    <row r="74" spans="2:13" ht="13.5" customHeight="1" x14ac:dyDescent="0.15">
      <c r="B74" s="180"/>
      <c r="C74" s="174"/>
      <c r="D74" s="175" t="s">
        <v>219</v>
      </c>
      <c r="E74" s="185"/>
      <c r="F74" s="183" t="s">
        <v>10</v>
      </c>
      <c r="G74" s="1">
        <v>480</v>
      </c>
      <c r="H74" s="9">
        <v>1187</v>
      </c>
      <c r="I74" s="106">
        <v>2055</v>
      </c>
      <c r="J74" s="7">
        <v>4484</v>
      </c>
      <c r="K74" s="8">
        <v>330</v>
      </c>
      <c r="L74" s="8">
        <v>548</v>
      </c>
      <c r="M74" s="1">
        <v>1451</v>
      </c>
    </row>
    <row r="75" spans="2:13" ht="13.5" customHeight="1" x14ac:dyDescent="0.15">
      <c r="B75" s="180"/>
      <c r="C75" s="174"/>
      <c r="D75" s="175" t="s">
        <v>294</v>
      </c>
      <c r="E75" s="185"/>
      <c r="F75" s="183" t="s">
        <v>10</v>
      </c>
      <c r="G75" s="1" t="s">
        <v>305</v>
      </c>
      <c r="H75" s="9" t="s">
        <v>305</v>
      </c>
      <c r="I75" s="106">
        <v>133</v>
      </c>
      <c r="J75" s="7">
        <v>309</v>
      </c>
      <c r="K75" s="8" t="s">
        <v>310</v>
      </c>
      <c r="L75" s="8" t="s">
        <v>310</v>
      </c>
      <c r="M75" s="1"/>
    </row>
    <row r="76" spans="2:13" ht="13.5" customHeight="1" x14ac:dyDescent="0.15">
      <c r="B76" s="180"/>
      <c r="C76" s="174"/>
      <c r="D76" s="175" t="s">
        <v>265</v>
      </c>
      <c r="E76" s="185"/>
      <c r="F76" s="183" t="s">
        <v>249</v>
      </c>
      <c r="G76" s="1">
        <v>6889</v>
      </c>
      <c r="H76" s="9">
        <v>37456</v>
      </c>
      <c r="I76" s="106">
        <v>6889</v>
      </c>
      <c r="J76" s="7">
        <v>37456</v>
      </c>
      <c r="K76" s="8" t="s">
        <v>301</v>
      </c>
      <c r="L76" s="8" t="s">
        <v>310</v>
      </c>
      <c r="M76" s="1">
        <v>14080</v>
      </c>
    </row>
    <row r="77" spans="2:13" ht="13.5" customHeight="1" x14ac:dyDescent="0.15">
      <c r="B77" s="180"/>
      <c r="C77" s="174"/>
      <c r="D77" s="175" t="s">
        <v>266</v>
      </c>
      <c r="E77" s="185"/>
      <c r="F77" s="183" t="s">
        <v>10</v>
      </c>
      <c r="G77" s="1" t="s">
        <v>305</v>
      </c>
      <c r="H77" s="9" t="s">
        <v>305</v>
      </c>
      <c r="I77" s="106">
        <v>96</v>
      </c>
      <c r="J77" s="7">
        <v>259</v>
      </c>
      <c r="K77" s="8">
        <v>112</v>
      </c>
      <c r="L77" s="8">
        <v>1067</v>
      </c>
      <c r="M77" s="1">
        <v>1592</v>
      </c>
    </row>
    <row r="78" spans="2:13" ht="13.5" customHeight="1" x14ac:dyDescent="0.15">
      <c r="B78" s="180"/>
      <c r="C78" s="174"/>
      <c r="D78" s="175" t="s">
        <v>223</v>
      </c>
      <c r="E78" s="185"/>
      <c r="F78" s="183" t="s">
        <v>10</v>
      </c>
      <c r="G78" s="1">
        <v>112</v>
      </c>
      <c r="H78" s="9">
        <v>402</v>
      </c>
      <c r="I78" s="106">
        <v>232</v>
      </c>
      <c r="J78" s="7">
        <v>810</v>
      </c>
      <c r="K78" s="8" t="s">
        <v>301</v>
      </c>
      <c r="L78" s="8" t="s">
        <v>310</v>
      </c>
      <c r="M78" s="1">
        <v>321</v>
      </c>
    </row>
    <row r="79" spans="2:13" ht="13.5" customHeight="1" x14ac:dyDescent="0.15">
      <c r="B79" s="197"/>
      <c r="C79" s="174"/>
      <c r="D79" s="175" t="s">
        <v>94</v>
      </c>
      <c r="E79" s="185"/>
      <c r="F79" s="183" t="s">
        <v>10</v>
      </c>
      <c r="G79" s="1">
        <v>7088</v>
      </c>
      <c r="H79" s="9">
        <v>17439</v>
      </c>
      <c r="I79" s="106">
        <v>8944</v>
      </c>
      <c r="J79" s="7">
        <v>24153</v>
      </c>
      <c r="K79" s="8">
        <v>13456</v>
      </c>
      <c r="L79" s="8">
        <v>25888</v>
      </c>
      <c r="M79" s="1">
        <v>35062</v>
      </c>
    </row>
    <row r="80" spans="2:13" ht="13.5" customHeight="1" x14ac:dyDescent="0.15">
      <c r="B80" s="180"/>
      <c r="C80" s="174"/>
      <c r="D80" s="175" t="s">
        <v>239</v>
      </c>
      <c r="E80" s="185"/>
      <c r="F80" s="183" t="s">
        <v>10</v>
      </c>
      <c r="G80" s="1">
        <v>64</v>
      </c>
      <c r="H80" s="9">
        <v>498</v>
      </c>
      <c r="I80" s="107">
        <v>112</v>
      </c>
      <c r="J80" s="7">
        <v>864</v>
      </c>
      <c r="K80" s="8">
        <v>32</v>
      </c>
      <c r="L80" s="8">
        <v>128</v>
      </c>
      <c r="M80" s="1">
        <v>416</v>
      </c>
    </row>
    <row r="81" spans="1:13" ht="13.5" customHeight="1" x14ac:dyDescent="0.15">
      <c r="B81" s="197"/>
      <c r="C81" s="174"/>
      <c r="D81" s="175" t="s">
        <v>277</v>
      </c>
      <c r="E81" s="185"/>
      <c r="F81" s="183" t="s">
        <v>10</v>
      </c>
      <c r="G81" s="1"/>
      <c r="H81" s="9"/>
      <c r="I81" s="107"/>
      <c r="J81" s="9"/>
      <c r="K81" s="107" t="s">
        <v>301</v>
      </c>
      <c r="L81" s="8" t="s">
        <v>310</v>
      </c>
      <c r="M81" s="1">
        <v>49</v>
      </c>
    </row>
    <row r="82" spans="1:13" ht="13.5" customHeight="1" x14ac:dyDescent="0.15">
      <c r="B82" s="186"/>
      <c r="C82" s="223"/>
      <c r="D82" s="224" t="s">
        <v>95</v>
      </c>
      <c r="E82" s="225"/>
      <c r="F82" s="226" t="s">
        <v>10</v>
      </c>
      <c r="G82" s="15">
        <f>SUM(G63:G81)</f>
        <v>194007</v>
      </c>
      <c r="H82" s="89">
        <f t="shared" ref="H82:M82" si="3">SUM(H63:H81)</f>
        <v>204101</v>
      </c>
      <c r="I82" s="114">
        <f t="shared" si="3"/>
        <v>473025</v>
      </c>
      <c r="J82" s="89">
        <f t="shared" si="3"/>
        <v>465930</v>
      </c>
      <c r="K82" s="140">
        <f t="shared" si="3"/>
        <v>26007</v>
      </c>
      <c r="L82" s="15">
        <f t="shared" si="3"/>
        <v>84343</v>
      </c>
      <c r="M82" s="15">
        <f t="shared" si="3"/>
        <v>856227</v>
      </c>
    </row>
    <row r="83" spans="1:13" ht="13.5" customHeight="1" x14ac:dyDescent="0.15">
      <c r="B83" s="173" t="s">
        <v>150</v>
      </c>
      <c r="C83" s="191"/>
      <c r="D83" s="192" t="s">
        <v>136</v>
      </c>
      <c r="E83" s="193"/>
      <c r="F83" s="194" t="s">
        <v>10</v>
      </c>
      <c r="G83" s="1" t="s">
        <v>305</v>
      </c>
      <c r="H83" s="9" t="s">
        <v>305</v>
      </c>
      <c r="I83" s="107">
        <v>2250</v>
      </c>
      <c r="J83" s="9">
        <v>607</v>
      </c>
      <c r="K83" s="107">
        <v>1950</v>
      </c>
      <c r="L83" s="8">
        <v>4350</v>
      </c>
      <c r="M83" s="1">
        <v>24453</v>
      </c>
    </row>
    <row r="84" spans="1:13" ht="13.5" customHeight="1" x14ac:dyDescent="0.15">
      <c r="B84" s="180" t="s">
        <v>138</v>
      </c>
      <c r="C84" s="174"/>
      <c r="D84" s="175" t="s">
        <v>135</v>
      </c>
      <c r="E84" s="185"/>
      <c r="F84" s="183" t="s">
        <v>10</v>
      </c>
      <c r="G84" s="1">
        <v>5955</v>
      </c>
      <c r="H84" s="9">
        <v>2538</v>
      </c>
      <c r="I84" s="106">
        <v>12480</v>
      </c>
      <c r="J84" s="9">
        <v>5283</v>
      </c>
      <c r="K84" s="107">
        <v>7200</v>
      </c>
      <c r="L84" s="8">
        <v>14400</v>
      </c>
      <c r="M84" s="1">
        <v>34650</v>
      </c>
    </row>
    <row r="85" spans="1:13" ht="13.5" customHeight="1" x14ac:dyDescent="0.15">
      <c r="B85" s="179"/>
      <c r="C85" s="174"/>
      <c r="D85" s="175" t="s">
        <v>93</v>
      </c>
      <c r="E85" s="185"/>
      <c r="F85" s="183" t="s">
        <v>10</v>
      </c>
      <c r="G85" s="1">
        <v>5250</v>
      </c>
      <c r="H85" s="9">
        <v>2062</v>
      </c>
      <c r="I85" s="106">
        <v>5250</v>
      </c>
      <c r="J85" s="7">
        <v>2062</v>
      </c>
      <c r="K85" s="8" t="s">
        <v>305</v>
      </c>
      <c r="L85" s="8">
        <v>35100</v>
      </c>
      <c r="M85" s="1">
        <v>56100</v>
      </c>
    </row>
    <row r="86" spans="1:13" ht="13.5" customHeight="1" x14ac:dyDescent="0.15">
      <c r="B86" s="179"/>
      <c r="C86" s="174"/>
      <c r="D86" s="175" t="s">
        <v>102</v>
      </c>
      <c r="E86" s="185"/>
      <c r="F86" s="183" t="s">
        <v>10</v>
      </c>
      <c r="G86" s="1"/>
      <c r="H86" s="9"/>
      <c r="I86" s="106"/>
      <c r="J86" s="7"/>
      <c r="K86" s="8" t="s">
        <v>301</v>
      </c>
      <c r="L86" s="8" t="s">
        <v>310</v>
      </c>
      <c r="M86" s="1">
        <v>2175</v>
      </c>
    </row>
    <row r="87" spans="1:13" ht="13.5" customHeight="1" x14ac:dyDescent="0.15">
      <c r="B87" s="179"/>
      <c r="C87" s="174"/>
      <c r="D87" s="175" t="s">
        <v>213</v>
      </c>
      <c r="E87" s="185"/>
      <c r="F87" s="183" t="s">
        <v>10</v>
      </c>
      <c r="G87" s="1">
        <v>9000</v>
      </c>
      <c r="H87" s="9">
        <v>3681</v>
      </c>
      <c r="I87" s="107">
        <v>30045</v>
      </c>
      <c r="J87" s="9">
        <v>12251</v>
      </c>
      <c r="K87" s="107">
        <v>750</v>
      </c>
      <c r="L87" s="8">
        <v>750</v>
      </c>
      <c r="M87" s="1">
        <v>32925</v>
      </c>
    </row>
    <row r="88" spans="1:13" ht="13.5" customHeight="1" x14ac:dyDescent="0.15">
      <c r="B88" s="180"/>
      <c r="C88" s="174"/>
      <c r="D88" s="175" t="s">
        <v>278</v>
      </c>
      <c r="E88" s="185"/>
      <c r="F88" s="183" t="s">
        <v>10</v>
      </c>
      <c r="G88" s="1"/>
      <c r="H88" s="9"/>
      <c r="I88" s="107"/>
      <c r="J88" s="9"/>
      <c r="K88" s="107" t="s">
        <v>301</v>
      </c>
      <c r="L88" s="8" t="s">
        <v>310</v>
      </c>
      <c r="M88" s="1">
        <v>2700</v>
      </c>
    </row>
    <row r="89" spans="1:13" ht="13.5" customHeight="1" x14ac:dyDescent="0.15">
      <c r="B89" s="227"/>
      <c r="C89" s="228"/>
      <c r="D89" s="188" t="s">
        <v>95</v>
      </c>
      <c r="E89" s="189"/>
      <c r="F89" s="203" t="s">
        <v>10</v>
      </c>
      <c r="G89" s="19">
        <f t="shared" ref="G89:M89" si="4">SUM(G83:G88)</f>
        <v>20205</v>
      </c>
      <c r="H89" s="90">
        <f t="shared" si="4"/>
        <v>8281</v>
      </c>
      <c r="I89" s="110">
        <f t="shared" si="4"/>
        <v>50025</v>
      </c>
      <c r="J89" s="90">
        <f t="shared" si="4"/>
        <v>20203</v>
      </c>
      <c r="K89" s="141">
        <f t="shared" si="4"/>
        <v>9900</v>
      </c>
      <c r="L89" s="15">
        <f>SUM(L83:L88)</f>
        <v>54600</v>
      </c>
      <c r="M89" s="19">
        <f t="shared" si="4"/>
        <v>153003</v>
      </c>
    </row>
    <row r="90" spans="1:13" ht="13.5" customHeight="1" x14ac:dyDescent="0.15">
      <c r="B90" s="173" t="s">
        <v>151</v>
      </c>
      <c r="C90" s="229"/>
      <c r="D90" s="230" t="s">
        <v>91</v>
      </c>
      <c r="E90" s="231"/>
      <c r="F90" s="232" t="s">
        <v>10</v>
      </c>
      <c r="G90" s="1" t="s">
        <v>305</v>
      </c>
      <c r="H90" s="9" t="s">
        <v>305</v>
      </c>
      <c r="I90" s="107">
        <v>300</v>
      </c>
      <c r="J90" s="9">
        <v>267</v>
      </c>
      <c r="K90" s="107"/>
      <c r="L90" s="8"/>
      <c r="M90" s="1"/>
    </row>
    <row r="91" spans="1:13" ht="13.5" customHeight="1" x14ac:dyDescent="0.15">
      <c r="B91" s="180" t="s">
        <v>139</v>
      </c>
      <c r="C91" s="191"/>
      <c r="D91" s="175" t="s">
        <v>152</v>
      </c>
      <c r="E91" s="185"/>
      <c r="F91" s="183" t="s">
        <v>10</v>
      </c>
      <c r="G91" s="1">
        <v>1156</v>
      </c>
      <c r="H91" s="9">
        <v>1496</v>
      </c>
      <c r="I91" s="107">
        <v>2023</v>
      </c>
      <c r="J91" s="9">
        <v>2618</v>
      </c>
      <c r="K91" s="107" t="s">
        <v>305</v>
      </c>
      <c r="L91" s="8">
        <v>1445</v>
      </c>
      <c r="M91" s="1">
        <v>8780</v>
      </c>
    </row>
    <row r="92" spans="1:13" ht="13.5" customHeight="1" x14ac:dyDescent="0.15">
      <c r="B92" s="186"/>
      <c r="C92" s="228"/>
      <c r="D92" s="188" t="s">
        <v>95</v>
      </c>
      <c r="E92" s="21"/>
      <c r="F92" s="22" t="s">
        <v>10</v>
      </c>
      <c r="G92" s="19">
        <f t="shared" ref="G92:M92" si="5">SUM(G90:G91)</f>
        <v>1156</v>
      </c>
      <c r="H92" s="90">
        <f t="shared" si="5"/>
        <v>1496</v>
      </c>
      <c r="I92" s="110">
        <f t="shared" si="5"/>
        <v>2323</v>
      </c>
      <c r="J92" s="90">
        <f t="shared" si="5"/>
        <v>2885</v>
      </c>
      <c r="K92" s="141">
        <f t="shared" si="5"/>
        <v>0</v>
      </c>
      <c r="L92" s="15">
        <f t="shared" si="5"/>
        <v>1445</v>
      </c>
      <c r="M92" s="19">
        <f t="shared" si="5"/>
        <v>8780</v>
      </c>
    </row>
    <row r="93" spans="1:13" ht="13.5" customHeight="1" x14ac:dyDescent="0.15">
      <c r="B93" s="179" t="s">
        <v>23</v>
      </c>
      <c r="C93" s="208"/>
      <c r="D93" s="230" t="s">
        <v>107</v>
      </c>
      <c r="E93" s="231"/>
      <c r="F93" s="232" t="s">
        <v>10</v>
      </c>
      <c r="G93" s="18" t="s">
        <v>305</v>
      </c>
      <c r="H93" s="221" t="s">
        <v>305</v>
      </c>
      <c r="I93" s="122">
        <v>360</v>
      </c>
      <c r="J93" s="221">
        <v>318</v>
      </c>
      <c r="K93" s="122" t="s">
        <v>310</v>
      </c>
      <c r="L93" s="222">
        <v>360</v>
      </c>
      <c r="M93" s="18">
        <v>1080</v>
      </c>
    </row>
    <row r="94" spans="1:13" ht="13.5" customHeight="1" x14ac:dyDescent="0.15">
      <c r="B94" s="179" t="s">
        <v>24</v>
      </c>
      <c r="C94" s="191"/>
      <c r="D94" s="192" t="s">
        <v>152</v>
      </c>
      <c r="E94" s="193"/>
      <c r="F94" s="194" t="s">
        <v>10</v>
      </c>
      <c r="G94" s="3">
        <v>3228</v>
      </c>
      <c r="H94" s="87">
        <v>10414</v>
      </c>
      <c r="I94" s="195">
        <v>8028</v>
      </c>
      <c r="J94" s="87">
        <v>24527</v>
      </c>
      <c r="K94" s="195">
        <v>1920</v>
      </c>
      <c r="L94" s="99">
        <v>6720</v>
      </c>
      <c r="M94" s="3">
        <v>30360</v>
      </c>
    </row>
    <row r="95" spans="1:13" ht="13.5" customHeight="1" x14ac:dyDescent="0.15">
      <c r="A95" s="233"/>
      <c r="B95" s="234"/>
      <c r="C95" s="197"/>
      <c r="D95" s="175" t="s">
        <v>93</v>
      </c>
      <c r="E95" s="215"/>
      <c r="F95" s="235" t="s">
        <v>10</v>
      </c>
      <c r="G95" s="1" t="s">
        <v>305</v>
      </c>
      <c r="H95" s="9" t="s">
        <v>305</v>
      </c>
      <c r="I95" s="107">
        <v>360</v>
      </c>
      <c r="J95" s="9">
        <v>333</v>
      </c>
      <c r="K95" s="107" t="s">
        <v>301</v>
      </c>
      <c r="L95" s="8" t="s">
        <v>310</v>
      </c>
      <c r="M95" s="1">
        <v>3240</v>
      </c>
    </row>
    <row r="96" spans="1:13" ht="13.5" customHeight="1" x14ac:dyDescent="0.15">
      <c r="A96" s="233"/>
      <c r="C96" s="174"/>
      <c r="D96" s="175" t="s">
        <v>213</v>
      </c>
      <c r="E96" s="185"/>
      <c r="F96" s="183" t="s">
        <v>10</v>
      </c>
      <c r="G96" s="1"/>
      <c r="H96" s="9"/>
      <c r="I96" s="107"/>
      <c r="J96" s="9"/>
      <c r="K96" s="107" t="s">
        <v>310</v>
      </c>
      <c r="L96" s="8">
        <v>2340</v>
      </c>
      <c r="M96" s="1">
        <v>5400</v>
      </c>
    </row>
    <row r="97" spans="1:13" ht="13.5" customHeight="1" x14ac:dyDescent="0.15">
      <c r="A97" s="233"/>
      <c r="C97" s="174"/>
      <c r="D97" s="175" t="s">
        <v>256</v>
      </c>
      <c r="E97" s="185"/>
      <c r="F97" s="183" t="s">
        <v>10</v>
      </c>
      <c r="G97" s="1"/>
      <c r="H97" s="9"/>
      <c r="I97" s="107"/>
      <c r="J97" s="9"/>
      <c r="K97" s="107">
        <v>120</v>
      </c>
      <c r="L97" s="8">
        <v>120</v>
      </c>
      <c r="M97" s="1">
        <v>240</v>
      </c>
    </row>
    <row r="98" spans="1:13" ht="13.5" customHeight="1" x14ac:dyDescent="0.15">
      <c r="B98" s="186"/>
      <c r="C98" s="236"/>
      <c r="D98" s="188" t="s">
        <v>95</v>
      </c>
      <c r="E98" s="21"/>
      <c r="F98" s="22" t="s">
        <v>10</v>
      </c>
      <c r="G98" s="19">
        <f t="shared" ref="G98:M98" si="6">SUM(G93:G97)</f>
        <v>3228</v>
      </c>
      <c r="H98" s="90">
        <f t="shared" si="6"/>
        <v>10414</v>
      </c>
      <c r="I98" s="110">
        <f t="shared" si="6"/>
        <v>8748</v>
      </c>
      <c r="J98" s="90">
        <f t="shared" si="6"/>
        <v>25178</v>
      </c>
      <c r="K98" s="141">
        <f t="shared" si="6"/>
        <v>2040</v>
      </c>
      <c r="L98" s="15">
        <f t="shared" si="6"/>
        <v>9540</v>
      </c>
      <c r="M98" s="19">
        <f t="shared" si="6"/>
        <v>40320</v>
      </c>
    </row>
    <row r="99" spans="1:13" ht="13.5" customHeight="1" x14ac:dyDescent="0.15">
      <c r="B99" s="149" t="s">
        <v>143</v>
      </c>
      <c r="D99" s="23"/>
      <c r="E99" s="23"/>
      <c r="F99" s="24"/>
      <c r="G99" s="25"/>
      <c r="H99" s="25"/>
      <c r="I99" s="25"/>
      <c r="J99" s="25"/>
      <c r="K99" s="25"/>
      <c r="L99" s="25"/>
      <c r="M99" s="25"/>
    </row>
    <row r="100" spans="1:13" ht="13.5" customHeight="1" x14ac:dyDescent="0.15">
      <c r="B100" s="149" t="s">
        <v>25</v>
      </c>
      <c r="G100" s="26"/>
      <c r="L100" s="4" t="s">
        <v>317</v>
      </c>
      <c r="M100" s="4"/>
    </row>
    <row r="101" spans="1:13" s="148" customFormat="1" ht="13.5" customHeight="1" x14ac:dyDescent="0.15">
      <c r="B101" s="149"/>
      <c r="C101" s="238"/>
      <c r="F101" s="237"/>
      <c r="G101" s="26"/>
      <c r="H101" s="26"/>
      <c r="I101" s="26"/>
      <c r="J101" s="26"/>
      <c r="K101" s="144" t="s">
        <v>14</v>
      </c>
      <c r="L101" s="145"/>
      <c r="M101" s="144"/>
    </row>
    <row r="102" spans="1:13" s="148" customFormat="1" ht="13.5" customHeight="1" x14ac:dyDescent="0.15">
      <c r="B102" s="152" t="s">
        <v>15</v>
      </c>
      <c r="C102" s="153"/>
      <c r="D102" s="154" t="s">
        <v>96</v>
      </c>
      <c r="E102" s="155"/>
      <c r="F102" s="156" t="s">
        <v>81</v>
      </c>
      <c r="G102" s="157" t="s">
        <v>312</v>
      </c>
      <c r="H102" s="158"/>
      <c r="I102" s="159" t="s">
        <v>313</v>
      </c>
      <c r="J102" s="160"/>
      <c r="K102" s="161" t="s">
        <v>258</v>
      </c>
      <c r="L102" s="161"/>
      <c r="M102" s="162"/>
    </row>
    <row r="103" spans="1:13" ht="13.5" customHeight="1" x14ac:dyDescent="0.15">
      <c r="B103" s="163" t="s">
        <v>78</v>
      </c>
      <c r="C103" s="239"/>
      <c r="D103" s="240"/>
      <c r="E103" s="241"/>
      <c r="F103" s="242"/>
      <c r="G103" s="168" t="s">
        <v>79</v>
      </c>
      <c r="H103" s="169" t="s">
        <v>80</v>
      </c>
      <c r="I103" s="170" t="s">
        <v>302</v>
      </c>
      <c r="J103" s="171" t="s">
        <v>303</v>
      </c>
      <c r="K103" s="172" t="s">
        <v>314</v>
      </c>
      <c r="L103" s="168" t="s">
        <v>315</v>
      </c>
      <c r="M103" s="168" t="s">
        <v>222</v>
      </c>
    </row>
    <row r="104" spans="1:13" ht="13.5" customHeight="1" x14ac:dyDescent="0.15">
      <c r="B104" s="243" t="s">
        <v>244</v>
      </c>
      <c r="C104" s="191"/>
      <c r="D104" s="192" t="s">
        <v>104</v>
      </c>
      <c r="E104" s="193"/>
      <c r="F104" s="194" t="s">
        <v>10</v>
      </c>
      <c r="G104" s="3"/>
      <c r="H104" s="12"/>
      <c r="I104" s="105"/>
      <c r="J104" s="5"/>
      <c r="K104" s="3">
        <v>240</v>
      </c>
      <c r="L104" s="3">
        <v>535</v>
      </c>
      <c r="M104" s="3">
        <v>1139</v>
      </c>
    </row>
    <row r="105" spans="1:13" ht="13.5" customHeight="1" x14ac:dyDescent="0.15">
      <c r="B105" s="179" t="s">
        <v>245</v>
      </c>
      <c r="C105" s="174"/>
      <c r="D105" s="175" t="s">
        <v>225</v>
      </c>
      <c r="E105" s="185"/>
      <c r="F105" s="183" t="s">
        <v>10</v>
      </c>
      <c r="G105" s="1"/>
      <c r="H105" s="7"/>
      <c r="I105" s="105"/>
      <c r="J105" s="5"/>
      <c r="K105" s="1" t="s">
        <v>301</v>
      </c>
      <c r="L105" s="1" t="s">
        <v>310</v>
      </c>
      <c r="M105" s="27">
        <v>25370</v>
      </c>
    </row>
    <row r="106" spans="1:13" ht="13.5" customHeight="1" x14ac:dyDescent="0.15">
      <c r="B106" s="197"/>
      <c r="C106" s="174"/>
      <c r="D106" s="175" t="s">
        <v>101</v>
      </c>
      <c r="E106" s="185"/>
      <c r="F106" s="183" t="s">
        <v>10</v>
      </c>
      <c r="G106" s="1"/>
      <c r="H106" s="7"/>
      <c r="I106" s="9"/>
      <c r="J106" s="7"/>
      <c r="K106" s="8" t="s">
        <v>301</v>
      </c>
      <c r="L106" s="8" t="s">
        <v>310</v>
      </c>
      <c r="M106" s="27">
        <v>800</v>
      </c>
    </row>
    <row r="107" spans="1:13" ht="13.5" customHeight="1" x14ac:dyDescent="0.15">
      <c r="B107" s="197"/>
      <c r="C107" s="174"/>
      <c r="D107" s="175" t="s">
        <v>224</v>
      </c>
      <c r="E107" s="185"/>
      <c r="F107" s="183" t="s">
        <v>10</v>
      </c>
      <c r="G107" s="1">
        <v>1540</v>
      </c>
      <c r="H107" s="7">
        <v>835</v>
      </c>
      <c r="I107" s="9">
        <v>6160</v>
      </c>
      <c r="J107" s="7">
        <v>4051</v>
      </c>
      <c r="K107" s="8">
        <v>3080</v>
      </c>
      <c r="L107" s="8">
        <v>5390</v>
      </c>
      <c r="M107" s="27">
        <v>16160</v>
      </c>
    </row>
    <row r="108" spans="1:13" ht="13.5" customHeight="1" x14ac:dyDescent="0.15">
      <c r="B108" s="197"/>
      <c r="C108" s="174"/>
      <c r="D108" s="175" t="s">
        <v>306</v>
      </c>
      <c r="E108" s="185"/>
      <c r="F108" s="183" t="s">
        <v>10</v>
      </c>
      <c r="G108" s="1" t="s">
        <v>305</v>
      </c>
      <c r="H108" s="7" t="s">
        <v>305</v>
      </c>
      <c r="I108" s="9">
        <v>800</v>
      </c>
      <c r="J108" s="7">
        <v>684</v>
      </c>
      <c r="K108" s="8"/>
      <c r="L108" s="8"/>
      <c r="M108" s="27"/>
    </row>
    <row r="109" spans="1:13" ht="13.5" customHeight="1" x14ac:dyDescent="0.15">
      <c r="B109" s="197"/>
      <c r="C109" s="174"/>
      <c r="D109" s="175" t="s">
        <v>223</v>
      </c>
      <c r="E109" s="185"/>
      <c r="F109" s="183" t="s">
        <v>10</v>
      </c>
      <c r="G109" s="1"/>
      <c r="H109" s="7"/>
      <c r="I109" s="9"/>
      <c r="J109" s="7"/>
      <c r="K109" s="8" t="s">
        <v>305</v>
      </c>
      <c r="L109" s="8">
        <v>10590</v>
      </c>
      <c r="M109" s="27">
        <v>42477</v>
      </c>
    </row>
    <row r="110" spans="1:13" ht="13.5" customHeight="1" x14ac:dyDescent="0.15">
      <c r="B110" s="197"/>
      <c r="C110" s="174"/>
      <c r="D110" s="175" t="s">
        <v>94</v>
      </c>
      <c r="E110" s="185"/>
      <c r="F110" s="183" t="s">
        <v>10</v>
      </c>
      <c r="G110" s="1"/>
      <c r="H110" s="7"/>
      <c r="I110" s="9"/>
      <c r="J110" s="7"/>
      <c r="K110" s="8" t="s">
        <v>305</v>
      </c>
      <c r="L110" s="8">
        <v>14179</v>
      </c>
      <c r="M110" s="27">
        <v>83176</v>
      </c>
    </row>
    <row r="111" spans="1:13" ht="13.5" customHeight="1" x14ac:dyDescent="0.15">
      <c r="B111" s="186"/>
      <c r="C111" s="187"/>
      <c r="D111" s="188" t="s">
        <v>82</v>
      </c>
      <c r="E111" s="189"/>
      <c r="F111" s="226" t="s">
        <v>10</v>
      </c>
      <c r="G111" s="28">
        <f>SUM(G104:G110)</f>
        <v>1540</v>
      </c>
      <c r="H111" s="29">
        <f t="shared" ref="H111:M111" si="7">SUM(H104:H110)</f>
        <v>835</v>
      </c>
      <c r="I111" s="28">
        <f t="shared" si="7"/>
        <v>6960</v>
      </c>
      <c r="J111" s="29">
        <f t="shared" si="7"/>
        <v>4735</v>
      </c>
      <c r="K111" s="125">
        <f t="shared" si="7"/>
        <v>3320</v>
      </c>
      <c r="L111" s="30">
        <f t="shared" si="7"/>
        <v>30694</v>
      </c>
      <c r="M111" s="28">
        <f t="shared" si="7"/>
        <v>169122</v>
      </c>
    </row>
    <row r="112" spans="1:13" ht="13.5" customHeight="1" x14ac:dyDescent="0.15">
      <c r="B112" s="179" t="s">
        <v>73</v>
      </c>
      <c r="C112" s="244"/>
      <c r="D112" s="175" t="s">
        <v>206</v>
      </c>
      <c r="E112" s="231"/>
      <c r="F112" s="232" t="s">
        <v>10</v>
      </c>
      <c r="G112" s="18">
        <v>327471</v>
      </c>
      <c r="H112" s="245">
        <v>93177</v>
      </c>
      <c r="I112" s="221">
        <v>738794</v>
      </c>
      <c r="J112" s="245">
        <v>206177</v>
      </c>
      <c r="K112" s="222">
        <v>376272</v>
      </c>
      <c r="L112" s="222">
        <v>861880</v>
      </c>
      <c r="M112" s="18">
        <v>3343481</v>
      </c>
    </row>
    <row r="113" spans="2:13" ht="13.5" customHeight="1" x14ac:dyDescent="0.15">
      <c r="B113" s="180" t="s">
        <v>19</v>
      </c>
      <c r="C113" s="174"/>
      <c r="D113" s="175" t="s">
        <v>307</v>
      </c>
      <c r="E113" s="176"/>
      <c r="F113" s="177" t="s">
        <v>10</v>
      </c>
      <c r="G113" s="1" t="s">
        <v>305</v>
      </c>
      <c r="H113" s="7" t="s">
        <v>305</v>
      </c>
      <c r="I113" s="9">
        <v>560</v>
      </c>
      <c r="J113" s="7">
        <v>244</v>
      </c>
      <c r="K113" s="8"/>
      <c r="L113" s="8"/>
      <c r="M113" s="27"/>
    </row>
    <row r="114" spans="2:13" ht="13.5" customHeight="1" x14ac:dyDescent="0.15">
      <c r="B114" s="246"/>
      <c r="C114" s="217"/>
      <c r="D114" s="218" t="s">
        <v>82</v>
      </c>
      <c r="E114" s="219"/>
      <c r="F114" s="220" t="s">
        <v>10</v>
      </c>
      <c r="G114" s="30">
        <f t="shared" ref="G114:M114" si="8">SUM(G112:G113)</f>
        <v>327471</v>
      </c>
      <c r="H114" s="31">
        <f t="shared" si="8"/>
        <v>93177</v>
      </c>
      <c r="I114" s="30">
        <f t="shared" si="8"/>
        <v>739354</v>
      </c>
      <c r="J114" s="31">
        <f t="shared" si="8"/>
        <v>206421</v>
      </c>
      <c r="K114" s="126">
        <f t="shared" si="8"/>
        <v>376272</v>
      </c>
      <c r="L114" s="30">
        <f t="shared" si="8"/>
        <v>861880</v>
      </c>
      <c r="M114" s="30">
        <f t="shared" si="8"/>
        <v>3343481</v>
      </c>
    </row>
    <row r="115" spans="2:13" ht="13.5" customHeight="1" x14ac:dyDescent="0.15">
      <c r="B115" s="173" t="s">
        <v>76</v>
      </c>
      <c r="C115" s="229"/>
      <c r="D115" s="247"/>
      <c r="E115" s="248"/>
      <c r="F115" s="249"/>
      <c r="G115" s="32"/>
      <c r="H115" s="33"/>
      <c r="I115" s="115"/>
      <c r="J115" s="127"/>
      <c r="K115" s="34"/>
      <c r="L115" s="34"/>
      <c r="M115" s="32"/>
    </row>
    <row r="116" spans="2:13" ht="13.5" customHeight="1" x14ac:dyDescent="0.15">
      <c r="B116" s="197" t="s">
        <v>126</v>
      </c>
      <c r="C116" s="213"/>
      <c r="D116" s="250"/>
      <c r="E116" s="213"/>
      <c r="F116" s="251"/>
      <c r="G116" s="35"/>
      <c r="H116" s="36"/>
      <c r="I116" s="133"/>
      <c r="J116" s="128"/>
      <c r="K116" s="37"/>
      <c r="L116" s="37"/>
      <c r="M116" s="38"/>
    </row>
    <row r="117" spans="2:13" ht="13.5" customHeight="1" x14ac:dyDescent="0.15">
      <c r="B117" s="180"/>
      <c r="C117" s="191"/>
      <c r="D117" s="252" t="s">
        <v>107</v>
      </c>
      <c r="E117" s="253"/>
      <c r="F117" s="254" t="s">
        <v>10</v>
      </c>
      <c r="G117" s="39">
        <v>3506</v>
      </c>
      <c r="H117" s="40">
        <v>7519</v>
      </c>
      <c r="I117" s="255">
        <v>3506</v>
      </c>
      <c r="J117" s="256">
        <v>7519</v>
      </c>
      <c r="K117" s="257">
        <v>77844</v>
      </c>
      <c r="L117" s="257">
        <v>80806</v>
      </c>
      <c r="M117" s="41">
        <v>219833</v>
      </c>
    </row>
    <row r="118" spans="2:13" ht="13.5" customHeight="1" x14ac:dyDescent="0.15">
      <c r="B118" s="180"/>
      <c r="C118" s="191"/>
      <c r="D118" s="192" t="s">
        <v>102</v>
      </c>
      <c r="E118" s="258"/>
      <c r="F118" s="254" t="s">
        <v>10</v>
      </c>
      <c r="G118" s="39">
        <v>175640</v>
      </c>
      <c r="H118" s="40">
        <v>72714</v>
      </c>
      <c r="I118" s="255">
        <v>314020</v>
      </c>
      <c r="J118" s="256">
        <v>124125</v>
      </c>
      <c r="K118" s="123">
        <v>135760</v>
      </c>
      <c r="L118" s="123">
        <v>330780</v>
      </c>
      <c r="M118" s="41">
        <v>1147520</v>
      </c>
    </row>
    <row r="119" spans="2:13" ht="13.5" customHeight="1" x14ac:dyDescent="0.15">
      <c r="B119" s="180"/>
      <c r="C119" s="191"/>
      <c r="D119" s="192" t="s">
        <v>206</v>
      </c>
      <c r="E119" s="258"/>
      <c r="F119" s="254" t="s">
        <v>10</v>
      </c>
      <c r="G119" s="39">
        <v>20660</v>
      </c>
      <c r="H119" s="40">
        <v>6838</v>
      </c>
      <c r="I119" s="91">
        <v>136940</v>
      </c>
      <c r="J119" s="40">
        <v>73113</v>
      </c>
      <c r="K119" s="123">
        <v>38200</v>
      </c>
      <c r="L119" s="123">
        <v>71640</v>
      </c>
      <c r="M119" s="41">
        <v>279460</v>
      </c>
    </row>
    <row r="120" spans="2:13" ht="13.5" customHeight="1" x14ac:dyDescent="0.15">
      <c r="B120" s="180"/>
      <c r="C120" s="191"/>
      <c r="D120" s="175" t="s">
        <v>140</v>
      </c>
      <c r="E120" s="185"/>
      <c r="F120" s="183" t="s">
        <v>10</v>
      </c>
      <c r="G120" s="39"/>
      <c r="H120" s="40"/>
      <c r="I120" s="91"/>
      <c r="J120" s="40"/>
      <c r="K120" s="123">
        <v>15200</v>
      </c>
      <c r="L120" s="123">
        <v>45600</v>
      </c>
      <c r="M120" s="41">
        <v>301600</v>
      </c>
    </row>
    <row r="121" spans="2:13" ht="13.5" customHeight="1" x14ac:dyDescent="0.15">
      <c r="B121" s="180"/>
      <c r="C121" s="191"/>
      <c r="D121" s="192" t="s">
        <v>279</v>
      </c>
      <c r="E121" s="258"/>
      <c r="F121" s="254" t="s">
        <v>10</v>
      </c>
      <c r="G121" s="1"/>
      <c r="H121" s="7"/>
      <c r="I121" s="9"/>
      <c r="J121" s="7"/>
      <c r="K121" s="8" t="s">
        <v>301</v>
      </c>
      <c r="L121" s="99" t="s">
        <v>310</v>
      </c>
      <c r="M121" s="41">
        <v>55</v>
      </c>
    </row>
    <row r="122" spans="2:13" ht="13.5" customHeight="1" x14ac:dyDescent="0.15">
      <c r="B122" s="180"/>
      <c r="C122" s="191"/>
      <c r="D122" s="259" t="s">
        <v>214</v>
      </c>
      <c r="E122" s="260"/>
      <c r="F122" s="261" t="s">
        <v>10</v>
      </c>
      <c r="G122" s="1">
        <v>20480</v>
      </c>
      <c r="H122" s="7">
        <v>11507</v>
      </c>
      <c r="I122" s="9">
        <v>40960</v>
      </c>
      <c r="J122" s="7">
        <v>21800</v>
      </c>
      <c r="K122" s="8" t="s">
        <v>305</v>
      </c>
      <c r="L122" s="99">
        <v>20480</v>
      </c>
      <c r="M122" s="41">
        <v>44660</v>
      </c>
    </row>
    <row r="123" spans="2:13" ht="13.5" customHeight="1" x14ac:dyDescent="0.15">
      <c r="B123" s="180" t="s">
        <v>125</v>
      </c>
      <c r="C123" s="174"/>
      <c r="D123" s="259" t="s">
        <v>219</v>
      </c>
      <c r="E123" s="176"/>
      <c r="F123" s="177" t="s">
        <v>10</v>
      </c>
      <c r="G123" s="1"/>
      <c r="H123" s="7"/>
      <c r="I123" s="9"/>
      <c r="J123" s="7"/>
      <c r="K123" s="8" t="s">
        <v>301</v>
      </c>
      <c r="L123" s="8" t="s">
        <v>310</v>
      </c>
      <c r="M123" s="2">
        <v>2140</v>
      </c>
    </row>
    <row r="124" spans="2:13" ht="13.5" customHeight="1" x14ac:dyDescent="0.15">
      <c r="B124" s="180"/>
      <c r="C124" s="174"/>
      <c r="D124" s="259" t="s">
        <v>103</v>
      </c>
      <c r="E124" s="176"/>
      <c r="F124" s="177" t="s">
        <v>10</v>
      </c>
      <c r="G124" s="1"/>
      <c r="H124" s="7"/>
      <c r="I124" s="9"/>
      <c r="J124" s="7"/>
      <c r="K124" s="8" t="s">
        <v>301</v>
      </c>
      <c r="L124" s="8" t="s">
        <v>310</v>
      </c>
      <c r="M124" s="2">
        <v>2725</v>
      </c>
    </row>
    <row r="125" spans="2:13" ht="13.5" customHeight="1" x14ac:dyDescent="0.15">
      <c r="B125" s="180"/>
      <c r="C125" s="174"/>
      <c r="D125" s="259" t="s">
        <v>265</v>
      </c>
      <c r="E125" s="176"/>
      <c r="F125" s="177" t="s">
        <v>10</v>
      </c>
      <c r="G125" s="1">
        <v>49100</v>
      </c>
      <c r="H125" s="7">
        <v>61974</v>
      </c>
      <c r="I125" s="9">
        <v>130200</v>
      </c>
      <c r="J125" s="7">
        <v>165893</v>
      </c>
      <c r="K125" s="8">
        <v>80000</v>
      </c>
      <c r="L125" s="8">
        <v>256000</v>
      </c>
      <c r="M125" s="2">
        <v>678600</v>
      </c>
    </row>
    <row r="126" spans="2:13" ht="13.5" customHeight="1" x14ac:dyDescent="0.15">
      <c r="B126" s="180"/>
      <c r="C126" s="174"/>
      <c r="D126" s="259" t="s">
        <v>319</v>
      </c>
      <c r="E126" s="176"/>
      <c r="F126" s="177" t="s">
        <v>10</v>
      </c>
      <c r="G126" s="1">
        <v>200</v>
      </c>
      <c r="H126" s="7">
        <v>448</v>
      </c>
      <c r="I126" s="9">
        <v>200</v>
      </c>
      <c r="J126" s="7">
        <v>448</v>
      </c>
      <c r="K126" s="8"/>
      <c r="L126" s="8"/>
      <c r="M126" s="2"/>
    </row>
    <row r="127" spans="2:13" ht="13.5" customHeight="1" x14ac:dyDescent="0.15">
      <c r="B127" s="180"/>
      <c r="C127" s="174"/>
      <c r="D127" s="259" t="s">
        <v>94</v>
      </c>
      <c r="E127" s="176"/>
      <c r="F127" s="177" t="s">
        <v>10</v>
      </c>
      <c r="G127" s="1"/>
      <c r="H127" s="7"/>
      <c r="I127" s="9"/>
      <c r="J127" s="7"/>
      <c r="K127" s="8">
        <v>250</v>
      </c>
      <c r="L127" s="8">
        <v>250</v>
      </c>
      <c r="M127" s="2">
        <v>450</v>
      </c>
    </row>
    <row r="128" spans="2:13" ht="13.5" customHeight="1" x14ac:dyDescent="0.15">
      <c r="B128" s="186" t="s">
        <v>124</v>
      </c>
      <c r="C128" s="187"/>
      <c r="D128" s="218" t="s">
        <v>82</v>
      </c>
      <c r="E128" s="189"/>
      <c r="F128" s="262" t="s">
        <v>10</v>
      </c>
      <c r="G128" s="10">
        <f>SUM(G117:G127)</f>
        <v>269586</v>
      </c>
      <c r="H128" s="42">
        <f>SUM(H117:H127)</f>
        <v>161000</v>
      </c>
      <c r="I128" s="10">
        <f t="shared" ref="I128:M128" si="9">SUM(I117:I127)</f>
        <v>625826</v>
      </c>
      <c r="J128" s="42">
        <f t="shared" si="9"/>
        <v>392898</v>
      </c>
      <c r="K128" s="113">
        <f t="shared" si="9"/>
        <v>347254</v>
      </c>
      <c r="L128" s="62">
        <f t="shared" si="9"/>
        <v>805556</v>
      </c>
      <c r="M128" s="10">
        <f t="shared" si="9"/>
        <v>2677043</v>
      </c>
    </row>
    <row r="129" spans="1:13" ht="13.5" customHeight="1" x14ac:dyDescent="0.15">
      <c r="B129" s="173" t="s">
        <v>77</v>
      </c>
      <c r="C129" s="191"/>
      <c r="D129" s="192" t="s">
        <v>107</v>
      </c>
      <c r="E129" s="263"/>
      <c r="F129" s="264" t="s">
        <v>10</v>
      </c>
      <c r="G129" s="43">
        <v>12592</v>
      </c>
      <c r="H129" s="44">
        <v>6451</v>
      </c>
      <c r="I129" s="84">
        <v>28000</v>
      </c>
      <c r="J129" s="44">
        <v>15692</v>
      </c>
      <c r="K129" s="101" t="s">
        <v>305</v>
      </c>
      <c r="L129" s="101">
        <v>285</v>
      </c>
      <c r="M129" s="43">
        <v>22571</v>
      </c>
    </row>
    <row r="130" spans="1:13" ht="13.5" customHeight="1" x14ac:dyDescent="0.15">
      <c r="B130" s="197" t="s">
        <v>253</v>
      </c>
      <c r="C130" s="174"/>
      <c r="D130" s="175" t="s">
        <v>135</v>
      </c>
      <c r="E130" s="265"/>
      <c r="F130" s="177" t="s">
        <v>10</v>
      </c>
      <c r="G130" s="1"/>
      <c r="H130" s="7"/>
      <c r="I130" s="9"/>
      <c r="J130" s="7"/>
      <c r="K130" s="8" t="s">
        <v>305</v>
      </c>
      <c r="L130" s="8">
        <v>200</v>
      </c>
      <c r="M130" s="2">
        <v>200</v>
      </c>
    </row>
    <row r="131" spans="1:13" ht="13.5" customHeight="1" x14ac:dyDescent="0.15">
      <c r="B131" s="266" t="s">
        <v>254</v>
      </c>
      <c r="C131" s="174"/>
      <c r="D131" s="175" t="s">
        <v>206</v>
      </c>
      <c r="E131" s="176"/>
      <c r="F131" s="177" t="s">
        <v>10</v>
      </c>
      <c r="G131" s="1">
        <v>21000</v>
      </c>
      <c r="H131" s="7">
        <v>17172</v>
      </c>
      <c r="I131" s="9">
        <v>58900</v>
      </c>
      <c r="J131" s="7">
        <v>47234</v>
      </c>
      <c r="K131" s="8">
        <v>21000</v>
      </c>
      <c r="L131" s="8">
        <v>116850</v>
      </c>
      <c r="M131" s="2">
        <v>116850</v>
      </c>
    </row>
    <row r="132" spans="1:13" ht="13.5" customHeight="1" x14ac:dyDescent="0.15">
      <c r="A132" s="233"/>
      <c r="B132" s="267" t="s">
        <v>255</v>
      </c>
      <c r="C132" s="174"/>
      <c r="D132" s="175" t="s">
        <v>104</v>
      </c>
      <c r="E132" s="176"/>
      <c r="F132" s="177" t="s">
        <v>249</v>
      </c>
      <c r="G132" s="1"/>
      <c r="H132" s="7"/>
      <c r="I132" s="9"/>
      <c r="J132" s="7"/>
      <c r="K132" s="8">
        <v>4688</v>
      </c>
      <c r="L132" s="8">
        <v>6094</v>
      </c>
      <c r="M132" s="2">
        <v>15843</v>
      </c>
    </row>
    <row r="133" spans="1:13" ht="13.5" customHeight="1" x14ac:dyDescent="0.15">
      <c r="A133" s="233"/>
      <c r="C133" s="174"/>
      <c r="D133" s="175" t="s">
        <v>214</v>
      </c>
      <c r="E133" s="185"/>
      <c r="F133" s="177" t="s">
        <v>10</v>
      </c>
      <c r="G133" s="1" t="s">
        <v>305</v>
      </c>
      <c r="H133" s="7" t="s">
        <v>305</v>
      </c>
      <c r="I133" s="9">
        <v>800</v>
      </c>
      <c r="J133" s="7">
        <v>1069</v>
      </c>
      <c r="K133" s="8">
        <v>41150</v>
      </c>
      <c r="L133" s="8">
        <v>60350</v>
      </c>
      <c r="M133" s="2">
        <v>61950</v>
      </c>
    </row>
    <row r="134" spans="1:13" ht="13.5" customHeight="1" x14ac:dyDescent="0.15">
      <c r="A134" s="233"/>
      <c r="B134" s="268"/>
      <c r="C134" s="174"/>
      <c r="D134" s="175" t="s">
        <v>228</v>
      </c>
      <c r="E134" s="185"/>
      <c r="F134" s="177" t="s">
        <v>10</v>
      </c>
      <c r="G134" s="1"/>
      <c r="H134" s="7"/>
      <c r="I134" s="9"/>
      <c r="J134" s="7"/>
      <c r="K134" s="8" t="s">
        <v>301</v>
      </c>
      <c r="L134" s="8" t="s">
        <v>310</v>
      </c>
      <c r="M134" s="2">
        <v>25</v>
      </c>
    </row>
    <row r="135" spans="1:13" ht="13.5" customHeight="1" x14ac:dyDescent="0.15">
      <c r="A135" s="233"/>
      <c r="B135" s="268"/>
      <c r="C135" s="174"/>
      <c r="D135" s="175" t="s">
        <v>219</v>
      </c>
      <c r="E135" s="185"/>
      <c r="F135" s="177" t="s">
        <v>10</v>
      </c>
      <c r="G135" s="1" t="s">
        <v>305</v>
      </c>
      <c r="H135" s="7" t="s">
        <v>305</v>
      </c>
      <c r="I135" s="9">
        <v>23</v>
      </c>
      <c r="J135" s="7">
        <v>249</v>
      </c>
      <c r="K135" s="8">
        <v>546</v>
      </c>
      <c r="L135" s="8">
        <v>555</v>
      </c>
      <c r="M135" s="2">
        <v>853</v>
      </c>
    </row>
    <row r="136" spans="1:13" ht="13.5" customHeight="1" x14ac:dyDescent="0.15">
      <c r="A136" s="233"/>
      <c r="B136" s="268"/>
      <c r="C136" s="174"/>
      <c r="D136" s="175" t="s">
        <v>103</v>
      </c>
      <c r="E136" s="176"/>
      <c r="F136" s="177" t="s">
        <v>10</v>
      </c>
      <c r="G136" s="1"/>
      <c r="H136" s="7"/>
      <c r="I136" s="9"/>
      <c r="J136" s="7"/>
      <c r="K136" s="8" t="s">
        <v>301</v>
      </c>
      <c r="L136" s="8" t="s">
        <v>310</v>
      </c>
      <c r="M136" s="2">
        <v>459</v>
      </c>
    </row>
    <row r="137" spans="1:13" ht="13.5" customHeight="1" x14ac:dyDescent="0.15">
      <c r="B137" s="180"/>
      <c r="C137" s="174"/>
      <c r="D137" s="175" t="s">
        <v>295</v>
      </c>
      <c r="E137" s="176"/>
      <c r="F137" s="177" t="s">
        <v>10</v>
      </c>
      <c r="G137" s="1" t="s">
        <v>305</v>
      </c>
      <c r="H137" s="7" t="s">
        <v>305</v>
      </c>
      <c r="I137" s="9">
        <v>75</v>
      </c>
      <c r="J137" s="7">
        <v>1132</v>
      </c>
      <c r="K137" s="8"/>
      <c r="L137" s="8"/>
      <c r="M137" s="2"/>
    </row>
    <row r="138" spans="1:13" ht="13.5" customHeight="1" x14ac:dyDescent="0.15">
      <c r="B138" s="180"/>
      <c r="C138" s="174"/>
      <c r="D138" s="175" t="s">
        <v>265</v>
      </c>
      <c r="E138" s="185"/>
      <c r="F138" s="177" t="s">
        <v>10</v>
      </c>
      <c r="G138" s="1">
        <v>70568</v>
      </c>
      <c r="H138" s="7">
        <v>27606</v>
      </c>
      <c r="I138" s="9">
        <v>498912</v>
      </c>
      <c r="J138" s="7">
        <v>193912</v>
      </c>
      <c r="K138" s="8">
        <v>346252</v>
      </c>
      <c r="L138" s="8">
        <v>610498</v>
      </c>
      <c r="M138" s="2">
        <v>2395801</v>
      </c>
    </row>
    <row r="139" spans="1:13" ht="13.5" customHeight="1" x14ac:dyDescent="0.15">
      <c r="B139" s="180"/>
      <c r="C139" s="174"/>
      <c r="D139" s="175" t="s">
        <v>266</v>
      </c>
      <c r="E139" s="185"/>
      <c r="F139" s="177" t="s">
        <v>10</v>
      </c>
      <c r="G139" s="1">
        <v>287735</v>
      </c>
      <c r="H139" s="7">
        <v>117813</v>
      </c>
      <c r="I139" s="9">
        <v>505265</v>
      </c>
      <c r="J139" s="7">
        <v>209625</v>
      </c>
      <c r="K139" s="8">
        <v>238059</v>
      </c>
      <c r="L139" s="8">
        <v>477155</v>
      </c>
      <c r="M139" s="2">
        <v>2634767</v>
      </c>
    </row>
    <row r="140" spans="1:13" ht="13.5" customHeight="1" x14ac:dyDescent="0.15">
      <c r="B140" s="180"/>
      <c r="C140" s="174"/>
      <c r="D140" s="175" t="s">
        <v>280</v>
      </c>
      <c r="E140" s="185"/>
      <c r="F140" s="177" t="s">
        <v>10</v>
      </c>
      <c r="G140" s="1"/>
      <c r="H140" s="7"/>
      <c r="I140" s="9"/>
      <c r="J140" s="7"/>
      <c r="K140" s="8" t="s">
        <v>301</v>
      </c>
      <c r="L140" s="8" t="s">
        <v>310</v>
      </c>
      <c r="M140" s="2">
        <v>105</v>
      </c>
    </row>
    <row r="141" spans="1:13" ht="13.5" customHeight="1" x14ac:dyDescent="0.15">
      <c r="B141" s="180"/>
      <c r="C141" s="174"/>
      <c r="D141" s="175" t="s">
        <v>223</v>
      </c>
      <c r="E141" s="185"/>
      <c r="F141" s="177" t="s">
        <v>10</v>
      </c>
      <c r="G141" s="1"/>
      <c r="H141" s="7"/>
      <c r="I141" s="9"/>
      <c r="J141" s="7"/>
      <c r="K141" s="8" t="s">
        <v>301</v>
      </c>
      <c r="L141" s="8" t="s">
        <v>310</v>
      </c>
      <c r="M141" s="2">
        <v>37392</v>
      </c>
    </row>
    <row r="142" spans="1:13" ht="13.5" customHeight="1" x14ac:dyDescent="0.15">
      <c r="B142" s="180"/>
      <c r="C142" s="174"/>
      <c r="D142" s="175" t="s">
        <v>94</v>
      </c>
      <c r="E142" s="269"/>
      <c r="F142" s="177" t="s">
        <v>10</v>
      </c>
      <c r="G142" s="1">
        <v>2001</v>
      </c>
      <c r="H142" s="7">
        <v>21794</v>
      </c>
      <c r="I142" s="9">
        <v>5181</v>
      </c>
      <c r="J142" s="7">
        <v>51423</v>
      </c>
      <c r="K142" s="8">
        <v>1250</v>
      </c>
      <c r="L142" s="8">
        <v>4792</v>
      </c>
      <c r="M142" s="2">
        <v>17563</v>
      </c>
    </row>
    <row r="143" spans="1:13" ht="13.5" customHeight="1" x14ac:dyDescent="0.15">
      <c r="B143" s="180"/>
      <c r="C143" s="184"/>
      <c r="D143" s="200" t="s">
        <v>239</v>
      </c>
      <c r="E143" s="270"/>
      <c r="F143" s="271" t="s">
        <v>10</v>
      </c>
      <c r="G143" s="13"/>
      <c r="H143" s="14"/>
      <c r="I143" s="88"/>
      <c r="J143" s="14"/>
      <c r="K143" s="100" t="s">
        <v>301</v>
      </c>
      <c r="L143" s="100" t="s">
        <v>310</v>
      </c>
      <c r="M143" s="45">
        <v>2620</v>
      </c>
    </row>
    <row r="144" spans="1:13" ht="13.5" customHeight="1" x14ac:dyDescent="0.15">
      <c r="B144" s="180"/>
      <c r="C144" s="174"/>
      <c r="D144" s="175" t="s">
        <v>220</v>
      </c>
      <c r="E144" s="185"/>
      <c r="F144" s="177" t="s">
        <v>10</v>
      </c>
      <c r="G144" s="1"/>
      <c r="H144" s="7"/>
      <c r="I144" s="9"/>
      <c r="J144" s="7"/>
      <c r="K144" s="8" t="s">
        <v>301</v>
      </c>
      <c r="L144" s="8" t="s">
        <v>310</v>
      </c>
      <c r="M144" s="2">
        <v>147</v>
      </c>
    </row>
    <row r="145" spans="2:13" ht="13.5" customHeight="1" x14ac:dyDescent="0.15">
      <c r="B145" s="180"/>
      <c r="C145" s="174"/>
      <c r="D145" s="175" t="s">
        <v>273</v>
      </c>
      <c r="E145" s="185"/>
      <c r="F145" s="183" t="s">
        <v>10</v>
      </c>
      <c r="G145" s="1" t="s">
        <v>305</v>
      </c>
      <c r="H145" s="7" t="s">
        <v>305</v>
      </c>
      <c r="I145" s="9">
        <v>174</v>
      </c>
      <c r="J145" s="7">
        <v>1104</v>
      </c>
      <c r="K145" s="8">
        <v>285</v>
      </c>
      <c r="L145" s="8">
        <v>285</v>
      </c>
      <c r="M145" s="2">
        <v>1603</v>
      </c>
    </row>
    <row r="146" spans="2:13" ht="13.5" customHeight="1" x14ac:dyDescent="0.15">
      <c r="B146" s="186"/>
      <c r="C146" s="187"/>
      <c r="D146" s="188" t="s">
        <v>82</v>
      </c>
      <c r="E146" s="189"/>
      <c r="F146" s="262" t="s">
        <v>10</v>
      </c>
      <c r="G146" s="10">
        <f>SUM(G129:G145)</f>
        <v>393896</v>
      </c>
      <c r="H146" s="42">
        <f t="shared" ref="H146:M146" si="10">SUM(H129:H145)</f>
        <v>190836</v>
      </c>
      <c r="I146" s="10">
        <f t="shared" si="10"/>
        <v>1097330</v>
      </c>
      <c r="J146" s="42">
        <f t="shared" si="10"/>
        <v>521440</v>
      </c>
      <c r="K146" s="113">
        <f t="shared" si="10"/>
        <v>653230</v>
      </c>
      <c r="L146" s="62">
        <f t="shared" si="10"/>
        <v>1277064</v>
      </c>
      <c r="M146" s="10">
        <f t="shared" si="10"/>
        <v>5308749</v>
      </c>
    </row>
    <row r="147" spans="2:13" ht="13.5" customHeight="1" x14ac:dyDescent="0.15">
      <c r="B147" s="173" t="s">
        <v>74</v>
      </c>
      <c r="C147" s="208"/>
      <c r="D147" s="230" t="s">
        <v>107</v>
      </c>
      <c r="E147" s="231"/>
      <c r="F147" s="272" t="s">
        <v>10</v>
      </c>
      <c r="G147" s="46"/>
      <c r="H147" s="47"/>
      <c r="I147" s="92"/>
      <c r="J147" s="47"/>
      <c r="K147" s="118" t="s">
        <v>301</v>
      </c>
      <c r="L147" s="35" t="s">
        <v>310</v>
      </c>
      <c r="M147" s="48">
        <v>900</v>
      </c>
    </row>
    <row r="148" spans="2:13" ht="13.5" customHeight="1" x14ac:dyDescent="0.15">
      <c r="B148" s="180" t="s">
        <v>75</v>
      </c>
      <c r="C148" s="174"/>
      <c r="D148" s="192" t="s">
        <v>218</v>
      </c>
      <c r="E148" s="185"/>
      <c r="F148" s="177" t="s">
        <v>10</v>
      </c>
      <c r="G148" s="2"/>
      <c r="H148" s="5"/>
      <c r="I148" s="82"/>
      <c r="J148" s="5"/>
      <c r="K148" s="6" t="s">
        <v>301</v>
      </c>
      <c r="L148" s="6" t="s">
        <v>310</v>
      </c>
      <c r="M148" s="2">
        <v>10476</v>
      </c>
    </row>
    <row r="149" spans="2:13" ht="13.5" customHeight="1" x14ac:dyDescent="0.15">
      <c r="B149" s="180"/>
      <c r="C149" s="174"/>
      <c r="D149" s="175" t="s">
        <v>104</v>
      </c>
      <c r="E149" s="185"/>
      <c r="F149" s="177" t="s">
        <v>10</v>
      </c>
      <c r="G149" s="2">
        <v>9229</v>
      </c>
      <c r="H149" s="5">
        <v>8314</v>
      </c>
      <c r="I149" s="82">
        <v>9229</v>
      </c>
      <c r="J149" s="5">
        <v>8314</v>
      </c>
      <c r="K149" s="6">
        <v>10420</v>
      </c>
      <c r="L149" s="6">
        <v>10420</v>
      </c>
      <c r="M149" s="2">
        <v>41956</v>
      </c>
    </row>
    <row r="150" spans="2:13" ht="13.5" customHeight="1" x14ac:dyDescent="0.15">
      <c r="B150" s="180"/>
      <c r="C150" s="174"/>
      <c r="D150" s="175" t="s">
        <v>228</v>
      </c>
      <c r="E150" s="185"/>
      <c r="F150" s="177" t="s">
        <v>10</v>
      </c>
      <c r="G150" s="2">
        <v>44928</v>
      </c>
      <c r="H150" s="5">
        <v>24642</v>
      </c>
      <c r="I150" s="82">
        <v>117504</v>
      </c>
      <c r="J150" s="5">
        <v>65310</v>
      </c>
      <c r="K150" s="6">
        <v>18144</v>
      </c>
      <c r="L150" s="6">
        <v>135648</v>
      </c>
      <c r="M150" s="2">
        <v>433728</v>
      </c>
    </row>
    <row r="151" spans="2:13" ht="13.5" customHeight="1" x14ac:dyDescent="0.15">
      <c r="B151" s="180"/>
      <c r="C151" s="174"/>
      <c r="D151" s="175" t="s">
        <v>101</v>
      </c>
      <c r="E151" s="185"/>
      <c r="F151" s="177" t="s">
        <v>10</v>
      </c>
      <c r="G151" s="2">
        <v>54708</v>
      </c>
      <c r="H151" s="5">
        <v>38703</v>
      </c>
      <c r="I151" s="82">
        <v>129651</v>
      </c>
      <c r="J151" s="5">
        <v>85117</v>
      </c>
      <c r="K151" s="6">
        <v>23578</v>
      </c>
      <c r="L151" s="6">
        <v>115155</v>
      </c>
      <c r="M151" s="2">
        <v>652178</v>
      </c>
    </row>
    <row r="152" spans="2:13" ht="13.5" customHeight="1" x14ac:dyDescent="0.15">
      <c r="B152" s="179"/>
      <c r="C152" s="174"/>
      <c r="D152" s="175" t="s">
        <v>224</v>
      </c>
      <c r="E152" s="185"/>
      <c r="F152" s="177" t="s">
        <v>10</v>
      </c>
      <c r="G152" s="2">
        <v>4544</v>
      </c>
      <c r="H152" s="5">
        <v>4958</v>
      </c>
      <c r="I152" s="82">
        <v>8331</v>
      </c>
      <c r="J152" s="5">
        <v>8959</v>
      </c>
      <c r="K152" s="6">
        <v>9158</v>
      </c>
      <c r="L152" s="6">
        <v>22150</v>
      </c>
      <c r="M152" s="2">
        <v>56431</v>
      </c>
    </row>
    <row r="153" spans="2:13" ht="13.5" customHeight="1" x14ac:dyDescent="0.15">
      <c r="B153" s="179"/>
      <c r="C153" s="174"/>
      <c r="D153" s="175" t="s">
        <v>103</v>
      </c>
      <c r="E153" s="185"/>
      <c r="F153" s="177" t="s">
        <v>10</v>
      </c>
      <c r="G153" s="2">
        <v>4560</v>
      </c>
      <c r="H153" s="5">
        <v>7279</v>
      </c>
      <c r="I153" s="82">
        <v>20659</v>
      </c>
      <c r="J153" s="5">
        <v>51202</v>
      </c>
      <c r="K153" s="6">
        <v>405</v>
      </c>
      <c r="L153" s="6">
        <v>10440</v>
      </c>
      <c r="M153" s="2">
        <v>70452</v>
      </c>
    </row>
    <row r="154" spans="2:13" ht="13.5" customHeight="1" x14ac:dyDescent="0.15">
      <c r="B154" s="186"/>
      <c r="C154" s="187"/>
      <c r="D154" s="188" t="s">
        <v>82</v>
      </c>
      <c r="E154" s="189"/>
      <c r="F154" s="262" t="s">
        <v>10</v>
      </c>
      <c r="G154" s="10">
        <f>SUM(G147:G153)</f>
        <v>117969</v>
      </c>
      <c r="H154" s="42">
        <f t="shared" ref="H154:M154" si="11">SUM(H147:H153)</f>
        <v>83896</v>
      </c>
      <c r="I154" s="10">
        <f>SUM(I147:I153)</f>
        <v>285374</v>
      </c>
      <c r="J154" s="42">
        <f t="shared" si="11"/>
        <v>218902</v>
      </c>
      <c r="K154" s="113">
        <f t="shared" si="11"/>
        <v>61705</v>
      </c>
      <c r="L154" s="62">
        <f t="shared" si="11"/>
        <v>293813</v>
      </c>
      <c r="M154" s="10">
        <f t="shared" si="11"/>
        <v>1266121</v>
      </c>
    </row>
    <row r="155" spans="2:13" ht="13.5" customHeight="1" x14ac:dyDescent="0.15">
      <c r="B155" s="179" t="s">
        <v>11</v>
      </c>
      <c r="C155" s="208"/>
      <c r="D155" s="230" t="s">
        <v>91</v>
      </c>
      <c r="E155" s="273"/>
      <c r="F155" s="177" t="s">
        <v>10</v>
      </c>
      <c r="G155" s="46" t="s">
        <v>305</v>
      </c>
      <c r="H155" s="47" t="s">
        <v>305</v>
      </c>
      <c r="I155" s="92">
        <v>4480</v>
      </c>
      <c r="J155" s="47">
        <v>48310</v>
      </c>
      <c r="K155" s="118">
        <v>2960</v>
      </c>
      <c r="L155" s="118">
        <v>10320</v>
      </c>
      <c r="M155" s="1">
        <v>23600</v>
      </c>
    </row>
    <row r="156" spans="2:13" ht="13.5" customHeight="1" x14ac:dyDescent="0.15">
      <c r="B156" s="180" t="s">
        <v>108</v>
      </c>
      <c r="C156" s="191"/>
      <c r="D156" s="192" t="s">
        <v>107</v>
      </c>
      <c r="E156" s="274"/>
      <c r="F156" s="177" t="s">
        <v>10</v>
      </c>
      <c r="G156" s="46">
        <v>2160</v>
      </c>
      <c r="H156" s="47">
        <v>9000</v>
      </c>
      <c r="I156" s="92">
        <v>28950</v>
      </c>
      <c r="J156" s="47">
        <v>127034</v>
      </c>
      <c r="K156" s="118">
        <v>20700</v>
      </c>
      <c r="L156" s="118">
        <v>21240</v>
      </c>
      <c r="M156" s="1">
        <v>155429</v>
      </c>
    </row>
    <row r="157" spans="2:13" ht="13.5" customHeight="1" x14ac:dyDescent="0.15">
      <c r="B157" s="181"/>
      <c r="C157" s="174"/>
      <c r="D157" s="175" t="s">
        <v>146</v>
      </c>
      <c r="E157" s="201"/>
      <c r="F157" s="177" t="s">
        <v>10</v>
      </c>
      <c r="G157" s="1"/>
      <c r="H157" s="7"/>
      <c r="I157" s="9"/>
      <c r="J157" s="7"/>
      <c r="K157" s="8" t="s">
        <v>301</v>
      </c>
      <c r="L157" s="8" t="s">
        <v>310</v>
      </c>
      <c r="M157" s="2">
        <v>60</v>
      </c>
    </row>
    <row r="158" spans="2:13" ht="13.5" customHeight="1" x14ac:dyDescent="0.15">
      <c r="B158" s="180"/>
      <c r="C158" s="174"/>
      <c r="D158" s="175" t="s">
        <v>279</v>
      </c>
      <c r="E158" s="201"/>
      <c r="F158" s="177" t="s">
        <v>10</v>
      </c>
      <c r="G158" s="1"/>
      <c r="H158" s="7"/>
      <c r="I158" s="9"/>
      <c r="J158" s="7"/>
      <c r="K158" s="8">
        <v>190</v>
      </c>
      <c r="L158" s="8">
        <v>190</v>
      </c>
      <c r="M158" s="6">
        <v>380</v>
      </c>
    </row>
    <row r="159" spans="2:13" ht="13.5" customHeight="1" x14ac:dyDescent="0.15">
      <c r="B159" s="180"/>
      <c r="C159" s="174"/>
      <c r="D159" s="175" t="s">
        <v>219</v>
      </c>
      <c r="E159" s="201"/>
      <c r="F159" s="177" t="s">
        <v>10</v>
      </c>
      <c r="G159" s="1">
        <v>135</v>
      </c>
      <c r="H159" s="7">
        <v>2269</v>
      </c>
      <c r="I159" s="9">
        <v>1089</v>
      </c>
      <c r="J159" s="7">
        <v>8309</v>
      </c>
      <c r="K159" s="8" t="s">
        <v>305</v>
      </c>
      <c r="L159" s="8">
        <v>1055</v>
      </c>
      <c r="M159" s="6">
        <v>2745</v>
      </c>
    </row>
    <row r="160" spans="2:13" ht="13.5" customHeight="1" x14ac:dyDescent="0.15">
      <c r="B160" s="180"/>
      <c r="C160" s="174"/>
      <c r="D160" s="175" t="s">
        <v>103</v>
      </c>
      <c r="E160" s="201"/>
      <c r="F160" s="177" t="s">
        <v>10</v>
      </c>
      <c r="G160" s="1">
        <v>500</v>
      </c>
      <c r="H160" s="7">
        <v>7358</v>
      </c>
      <c r="I160" s="9">
        <v>2780</v>
      </c>
      <c r="J160" s="7">
        <v>35868</v>
      </c>
      <c r="K160" s="8" t="s">
        <v>305</v>
      </c>
      <c r="L160" s="8">
        <v>1070</v>
      </c>
      <c r="M160" s="6">
        <v>6365</v>
      </c>
    </row>
    <row r="161" spans="2:13" ht="13.5" customHeight="1" x14ac:dyDescent="0.15">
      <c r="B161" s="180"/>
      <c r="C161" s="174"/>
      <c r="D161" s="175" t="s">
        <v>265</v>
      </c>
      <c r="E161" s="201"/>
      <c r="F161" s="177" t="s">
        <v>10</v>
      </c>
      <c r="G161" s="1" t="s">
        <v>305</v>
      </c>
      <c r="H161" s="7" t="s">
        <v>305</v>
      </c>
      <c r="I161" s="9">
        <v>1280</v>
      </c>
      <c r="J161" s="7">
        <v>36093</v>
      </c>
      <c r="K161" s="8">
        <v>1200</v>
      </c>
      <c r="L161" s="8">
        <v>1200</v>
      </c>
      <c r="M161" s="6">
        <v>2780</v>
      </c>
    </row>
    <row r="162" spans="2:13" ht="13.5" customHeight="1" x14ac:dyDescent="0.15">
      <c r="B162" s="180"/>
      <c r="C162" s="174"/>
      <c r="D162" s="175" t="s">
        <v>223</v>
      </c>
      <c r="E162" s="201"/>
      <c r="F162" s="177" t="s">
        <v>10</v>
      </c>
      <c r="G162" s="1">
        <v>13680</v>
      </c>
      <c r="H162" s="7">
        <v>54287</v>
      </c>
      <c r="I162" s="9">
        <v>13680</v>
      </c>
      <c r="J162" s="7">
        <v>54287</v>
      </c>
      <c r="K162" s="8">
        <v>3800</v>
      </c>
      <c r="L162" s="8">
        <v>3800</v>
      </c>
      <c r="M162" s="8">
        <v>29070</v>
      </c>
    </row>
    <row r="163" spans="2:13" ht="13.5" customHeight="1" x14ac:dyDescent="0.15">
      <c r="B163" s="180"/>
      <c r="C163" s="174"/>
      <c r="D163" s="175" t="s">
        <v>94</v>
      </c>
      <c r="E163" s="201"/>
      <c r="F163" s="177" t="s">
        <v>10</v>
      </c>
      <c r="G163" s="1" t="s">
        <v>305</v>
      </c>
      <c r="H163" s="7" t="s">
        <v>305</v>
      </c>
      <c r="I163" s="9">
        <v>3265</v>
      </c>
      <c r="J163" s="7">
        <v>2941</v>
      </c>
      <c r="K163" s="8" t="s">
        <v>301</v>
      </c>
      <c r="L163" s="8" t="s">
        <v>310</v>
      </c>
      <c r="M163" s="6">
        <v>8100</v>
      </c>
    </row>
    <row r="164" spans="2:13" ht="13.5" customHeight="1" x14ac:dyDescent="0.15">
      <c r="B164" s="180"/>
      <c r="C164" s="174"/>
      <c r="D164" s="175" t="s">
        <v>132</v>
      </c>
      <c r="E164" s="201"/>
      <c r="F164" s="177" t="s">
        <v>10</v>
      </c>
      <c r="G164" s="1" t="s">
        <v>305</v>
      </c>
      <c r="H164" s="7" t="s">
        <v>305</v>
      </c>
      <c r="I164" s="9">
        <v>36480</v>
      </c>
      <c r="J164" s="7">
        <v>177775</v>
      </c>
      <c r="K164" s="8">
        <v>32680</v>
      </c>
      <c r="L164" s="8">
        <v>52440</v>
      </c>
      <c r="M164" s="8">
        <v>157510</v>
      </c>
    </row>
    <row r="165" spans="2:13" ht="13.5" customHeight="1" x14ac:dyDescent="0.15">
      <c r="B165" s="186"/>
      <c r="C165" s="223"/>
      <c r="D165" s="224" t="s">
        <v>82</v>
      </c>
      <c r="E165" s="275"/>
      <c r="F165" s="262" t="s">
        <v>10</v>
      </c>
      <c r="G165" s="49">
        <f>SUM(G155:G164)</f>
        <v>16475</v>
      </c>
      <c r="H165" s="50">
        <f t="shared" ref="H165:M165" si="12">SUM(H155:H164)</f>
        <v>72914</v>
      </c>
      <c r="I165" s="49">
        <f t="shared" si="12"/>
        <v>92004</v>
      </c>
      <c r="J165" s="50">
        <f t="shared" si="12"/>
        <v>490617</v>
      </c>
      <c r="K165" s="116">
        <f t="shared" si="12"/>
        <v>61530</v>
      </c>
      <c r="L165" s="64">
        <f t="shared" si="12"/>
        <v>91315</v>
      </c>
      <c r="M165" s="49">
        <f t="shared" si="12"/>
        <v>386039</v>
      </c>
    </row>
    <row r="166" spans="2:13" ht="13.5" customHeight="1" x14ac:dyDescent="0.15">
      <c r="B166" s="276"/>
      <c r="C166" s="276"/>
      <c r="D166" s="277"/>
      <c r="E166" s="278"/>
      <c r="F166" s="278"/>
      <c r="G166" s="51"/>
      <c r="H166" s="51"/>
      <c r="I166" s="51"/>
      <c r="J166" s="51"/>
      <c r="K166" s="51"/>
      <c r="L166" s="51"/>
      <c r="M166" s="51"/>
    </row>
    <row r="167" spans="2:13" ht="13.5" customHeight="1" x14ac:dyDescent="0.15">
      <c r="B167" s="279"/>
      <c r="C167" s="279"/>
      <c r="D167" s="224"/>
      <c r="E167" s="225"/>
      <c r="F167" s="225"/>
      <c r="G167" s="52"/>
      <c r="H167" s="52"/>
      <c r="I167" s="52"/>
      <c r="J167" s="52"/>
      <c r="K167" s="52"/>
      <c r="L167" s="138"/>
      <c r="M167" s="52"/>
    </row>
    <row r="168" spans="2:13" ht="13.5" customHeight="1" x14ac:dyDescent="0.15">
      <c r="B168" s="152" t="s">
        <v>15</v>
      </c>
      <c r="C168" s="153"/>
      <c r="D168" s="154" t="s">
        <v>96</v>
      </c>
      <c r="E168" s="155"/>
      <c r="F168" s="156" t="s">
        <v>81</v>
      </c>
      <c r="G168" s="157" t="s">
        <v>312</v>
      </c>
      <c r="H168" s="158"/>
      <c r="I168" s="159" t="s">
        <v>313</v>
      </c>
      <c r="J168" s="160"/>
      <c r="K168" s="161" t="s">
        <v>258</v>
      </c>
      <c r="L168" s="161"/>
      <c r="M168" s="162"/>
    </row>
    <row r="169" spans="2:13" ht="13.5" customHeight="1" x14ac:dyDescent="0.15">
      <c r="B169" s="163" t="s">
        <v>78</v>
      </c>
      <c r="C169" s="164"/>
      <c r="D169" s="165"/>
      <c r="E169" s="166"/>
      <c r="F169" s="242"/>
      <c r="G169" s="168" t="s">
        <v>79</v>
      </c>
      <c r="H169" s="169" t="s">
        <v>80</v>
      </c>
      <c r="I169" s="170" t="s">
        <v>302</v>
      </c>
      <c r="J169" s="171" t="s">
        <v>303</v>
      </c>
      <c r="K169" s="172" t="s">
        <v>314</v>
      </c>
      <c r="L169" s="168" t="s">
        <v>315</v>
      </c>
      <c r="M169" s="168" t="s">
        <v>222</v>
      </c>
    </row>
    <row r="170" spans="2:13" ht="13.5" customHeight="1" x14ac:dyDescent="0.15">
      <c r="B170" s="173" t="s">
        <v>127</v>
      </c>
      <c r="C170" s="208"/>
      <c r="D170" s="230" t="s">
        <v>107</v>
      </c>
      <c r="E170" s="231"/>
      <c r="F170" s="272" t="s">
        <v>10</v>
      </c>
      <c r="G170" s="53">
        <v>14400</v>
      </c>
      <c r="H170" s="54">
        <v>11906</v>
      </c>
      <c r="I170" s="105">
        <v>14400</v>
      </c>
      <c r="J170" s="5">
        <v>11906</v>
      </c>
      <c r="K170" s="53">
        <v>146991</v>
      </c>
      <c r="L170" s="53">
        <v>342283</v>
      </c>
      <c r="M170" s="48">
        <v>750950</v>
      </c>
    </row>
    <row r="171" spans="2:13" ht="13.5" customHeight="1" x14ac:dyDescent="0.15">
      <c r="B171" s="180" t="s">
        <v>147</v>
      </c>
      <c r="C171" s="174"/>
      <c r="D171" s="175" t="s">
        <v>146</v>
      </c>
      <c r="E171" s="185"/>
      <c r="F171" s="177" t="s">
        <v>10</v>
      </c>
      <c r="G171" s="1">
        <v>77553</v>
      </c>
      <c r="H171" s="7">
        <v>93233</v>
      </c>
      <c r="I171" s="105">
        <v>155311</v>
      </c>
      <c r="J171" s="5">
        <v>184616</v>
      </c>
      <c r="K171" s="1" t="s">
        <v>305</v>
      </c>
      <c r="L171" s="1">
        <v>120</v>
      </c>
      <c r="M171" s="2">
        <v>3320</v>
      </c>
    </row>
    <row r="172" spans="2:13" ht="13.5" customHeight="1" x14ac:dyDescent="0.15">
      <c r="B172" s="180"/>
      <c r="C172" s="174"/>
      <c r="D172" s="175" t="s">
        <v>218</v>
      </c>
      <c r="E172" s="185"/>
      <c r="F172" s="177" t="s">
        <v>10</v>
      </c>
      <c r="G172" s="1">
        <v>2422</v>
      </c>
      <c r="H172" s="7">
        <v>7181</v>
      </c>
      <c r="I172" s="9">
        <v>5642</v>
      </c>
      <c r="J172" s="7">
        <v>15120</v>
      </c>
      <c r="K172" s="8">
        <v>5412</v>
      </c>
      <c r="L172" s="8">
        <v>15926</v>
      </c>
      <c r="M172" s="2">
        <v>37811</v>
      </c>
    </row>
    <row r="173" spans="2:13" ht="13.5" customHeight="1" x14ac:dyDescent="0.15">
      <c r="B173" s="180"/>
      <c r="C173" s="174"/>
      <c r="D173" s="175" t="s">
        <v>83</v>
      </c>
      <c r="E173" s="185"/>
      <c r="F173" s="177" t="s">
        <v>10</v>
      </c>
      <c r="G173" s="1" t="s">
        <v>305</v>
      </c>
      <c r="H173" s="7" t="s">
        <v>305</v>
      </c>
      <c r="I173" s="9">
        <v>126</v>
      </c>
      <c r="J173" s="7">
        <v>295</v>
      </c>
      <c r="K173" s="8">
        <v>576</v>
      </c>
      <c r="L173" s="8">
        <v>1542</v>
      </c>
      <c r="M173" s="2">
        <v>2478</v>
      </c>
    </row>
    <row r="174" spans="2:13" ht="13.5" customHeight="1" x14ac:dyDescent="0.15">
      <c r="B174" s="180"/>
      <c r="C174" s="174"/>
      <c r="D174" s="175" t="s">
        <v>84</v>
      </c>
      <c r="E174" s="185"/>
      <c r="F174" s="177" t="s">
        <v>10</v>
      </c>
      <c r="G174" s="2">
        <v>443997</v>
      </c>
      <c r="H174" s="5">
        <v>284340</v>
      </c>
      <c r="I174" s="82">
        <v>1593373</v>
      </c>
      <c r="J174" s="5">
        <v>969303</v>
      </c>
      <c r="K174" s="6">
        <v>843233</v>
      </c>
      <c r="L174" s="6">
        <v>1976862</v>
      </c>
      <c r="M174" s="2">
        <v>9053140</v>
      </c>
    </row>
    <row r="175" spans="2:13" ht="13.5" customHeight="1" x14ac:dyDescent="0.15">
      <c r="B175" s="180"/>
      <c r="C175" s="174"/>
      <c r="D175" s="175" t="s">
        <v>213</v>
      </c>
      <c r="E175" s="201"/>
      <c r="F175" s="177" t="s">
        <v>10</v>
      </c>
      <c r="G175" s="55">
        <v>16150</v>
      </c>
      <c r="H175" s="56">
        <v>17424</v>
      </c>
      <c r="I175" s="94">
        <v>18430</v>
      </c>
      <c r="J175" s="56">
        <v>20316</v>
      </c>
      <c r="K175" s="280">
        <v>3230</v>
      </c>
      <c r="L175" s="280">
        <v>21850</v>
      </c>
      <c r="M175" s="2">
        <v>33910</v>
      </c>
    </row>
    <row r="176" spans="2:13" ht="13.5" customHeight="1" x14ac:dyDescent="0.15">
      <c r="B176" s="180"/>
      <c r="C176" s="174"/>
      <c r="D176" s="175" t="s">
        <v>86</v>
      </c>
      <c r="E176" s="185"/>
      <c r="F176" s="177" t="s">
        <v>10</v>
      </c>
      <c r="G176" s="2">
        <v>106400</v>
      </c>
      <c r="H176" s="5">
        <v>60481</v>
      </c>
      <c r="I176" s="82">
        <v>652976</v>
      </c>
      <c r="J176" s="5">
        <v>404945</v>
      </c>
      <c r="K176" s="6">
        <v>168000</v>
      </c>
      <c r="L176" s="6">
        <v>460660</v>
      </c>
      <c r="M176" s="2">
        <v>2005364</v>
      </c>
    </row>
    <row r="177" spans="2:13" ht="13.5" customHeight="1" x14ac:dyDescent="0.15">
      <c r="B177" s="180"/>
      <c r="C177" s="174"/>
      <c r="D177" s="200" t="s">
        <v>99</v>
      </c>
      <c r="E177" s="185"/>
      <c r="F177" s="177" t="s">
        <v>10</v>
      </c>
      <c r="G177" s="1"/>
      <c r="H177" s="7"/>
      <c r="I177" s="9"/>
      <c r="J177" s="7"/>
      <c r="K177" s="8" t="s">
        <v>305</v>
      </c>
      <c r="L177" s="8">
        <v>20</v>
      </c>
      <c r="M177" s="2">
        <v>20</v>
      </c>
    </row>
    <row r="178" spans="2:13" ht="13.5" customHeight="1" x14ac:dyDescent="0.15">
      <c r="B178" s="180"/>
      <c r="C178" s="174"/>
      <c r="D178" s="175" t="s">
        <v>141</v>
      </c>
      <c r="E178" s="185"/>
      <c r="F178" s="177" t="s">
        <v>10</v>
      </c>
      <c r="G178" s="1">
        <v>570</v>
      </c>
      <c r="H178" s="7">
        <v>733</v>
      </c>
      <c r="I178" s="9">
        <v>570</v>
      </c>
      <c r="J178" s="7">
        <v>733</v>
      </c>
      <c r="K178" s="8">
        <v>4377</v>
      </c>
      <c r="L178" s="8">
        <v>5304</v>
      </c>
      <c r="M178" s="2">
        <v>10054</v>
      </c>
    </row>
    <row r="179" spans="2:13" ht="13.5" customHeight="1" x14ac:dyDescent="0.15">
      <c r="B179" s="180"/>
      <c r="C179" s="174"/>
      <c r="D179" s="175" t="s">
        <v>207</v>
      </c>
      <c r="E179" s="185"/>
      <c r="F179" s="177" t="s">
        <v>10</v>
      </c>
      <c r="G179" s="1" t="s">
        <v>305</v>
      </c>
      <c r="H179" s="7" t="s">
        <v>305</v>
      </c>
      <c r="I179" s="9">
        <v>1200</v>
      </c>
      <c r="J179" s="7">
        <v>1238</v>
      </c>
      <c r="K179" s="8" t="s">
        <v>301</v>
      </c>
      <c r="L179" s="8" t="s">
        <v>310</v>
      </c>
      <c r="M179" s="2">
        <v>12158</v>
      </c>
    </row>
    <row r="180" spans="2:13" ht="13.5" customHeight="1" x14ac:dyDescent="0.15">
      <c r="B180" s="180"/>
      <c r="C180" s="174"/>
      <c r="D180" s="175" t="s">
        <v>257</v>
      </c>
      <c r="E180" s="185"/>
      <c r="F180" s="177" t="s">
        <v>10</v>
      </c>
      <c r="G180" s="1" t="s">
        <v>305</v>
      </c>
      <c r="H180" s="7" t="s">
        <v>305</v>
      </c>
      <c r="I180" s="9">
        <v>5600</v>
      </c>
      <c r="J180" s="7">
        <v>6766</v>
      </c>
      <c r="K180" s="8" t="s">
        <v>301</v>
      </c>
      <c r="L180" s="8" t="s">
        <v>310</v>
      </c>
      <c r="M180" s="2">
        <v>3800</v>
      </c>
    </row>
    <row r="181" spans="2:13" ht="13.5" customHeight="1" x14ac:dyDescent="0.15">
      <c r="B181" s="180"/>
      <c r="C181" s="174"/>
      <c r="D181" s="175" t="s">
        <v>87</v>
      </c>
      <c r="E181" s="185"/>
      <c r="F181" s="177" t="s">
        <v>10</v>
      </c>
      <c r="G181" s="1">
        <v>25</v>
      </c>
      <c r="H181" s="7">
        <v>332</v>
      </c>
      <c r="I181" s="9">
        <v>25</v>
      </c>
      <c r="J181" s="7">
        <v>332</v>
      </c>
      <c r="K181" s="8" t="s">
        <v>310</v>
      </c>
      <c r="L181" s="8">
        <v>1800</v>
      </c>
      <c r="M181" s="2">
        <v>6300</v>
      </c>
    </row>
    <row r="182" spans="2:13" ht="13.5" customHeight="1" x14ac:dyDescent="0.15">
      <c r="B182" s="180"/>
      <c r="C182" s="174"/>
      <c r="D182" s="175" t="s">
        <v>219</v>
      </c>
      <c r="E182" s="185"/>
      <c r="F182" s="177" t="s">
        <v>10</v>
      </c>
      <c r="G182" s="1">
        <v>48</v>
      </c>
      <c r="H182" s="7">
        <v>434</v>
      </c>
      <c r="I182" s="9">
        <v>1373</v>
      </c>
      <c r="J182" s="7">
        <v>4716</v>
      </c>
      <c r="K182" s="8">
        <v>48</v>
      </c>
      <c r="L182" s="8">
        <v>20346</v>
      </c>
      <c r="M182" s="2">
        <v>24337</v>
      </c>
    </row>
    <row r="183" spans="2:13" ht="13.5" customHeight="1" x14ac:dyDescent="0.15">
      <c r="B183" s="180"/>
      <c r="C183" s="174"/>
      <c r="D183" s="175" t="s">
        <v>142</v>
      </c>
      <c r="E183" s="185"/>
      <c r="F183" s="177" t="s">
        <v>10</v>
      </c>
      <c r="G183" s="1">
        <v>26080</v>
      </c>
      <c r="H183" s="7">
        <v>42112</v>
      </c>
      <c r="I183" s="9">
        <v>40680</v>
      </c>
      <c r="J183" s="7">
        <v>67203</v>
      </c>
      <c r="K183" s="8">
        <v>44840</v>
      </c>
      <c r="L183" s="8">
        <v>70005</v>
      </c>
      <c r="M183" s="2">
        <v>167175</v>
      </c>
    </row>
    <row r="184" spans="2:13" ht="13.5" customHeight="1" x14ac:dyDescent="0.15">
      <c r="B184" s="180"/>
      <c r="C184" s="174"/>
      <c r="D184" s="175" t="s">
        <v>129</v>
      </c>
      <c r="E184" s="176"/>
      <c r="F184" s="177" t="s">
        <v>10</v>
      </c>
      <c r="G184" s="1">
        <v>675</v>
      </c>
      <c r="H184" s="7">
        <v>947</v>
      </c>
      <c r="I184" s="9">
        <v>675</v>
      </c>
      <c r="J184" s="7">
        <v>947</v>
      </c>
      <c r="K184" s="8" t="s">
        <v>310</v>
      </c>
      <c r="L184" s="8">
        <v>2500</v>
      </c>
      <c r="M184" s="2">
        <v>5000</v>
      </c>
    </row>
    <row r="185" spans="2:13" ht="13.5" customHeight="1" x14ac:dyDescent="0.15">
      <c r="B185" s="180"/>
      <c r="C185" s="174"/>
      <c r="D185" s="175" t="s">
        <v>133</v>
      </c>
      <c r="E185" s="176"/>
      <c r="F185" s="177" t="s">
        <v>10</v>
      </c>
      <c r="G185" s="2"/>
      <c r="H185" s="5"/>
      <c r="I185" s="82"/>
      <c r="J185" s="5"/>
      <c r="K185" s="6" t="s">
        <v>301</v>
      </c>
      <c r="L185" s="6" t="s">
        <v>310</v>
      </c>
      <c r="M185" s="2">
        <v>80</v>
      </c>
    </row>
    <row r="186" spans="2:13" ht="13.5" customHeight="1" x14ac:dyDescent="0.15">
      <c r="B186" s="180"/>
      <c r="C186" s="174"/>
      <c r="D186" s="175" t="s">
        <v>130</v>
      </c>
      <c r="E186" s="176"/>
      <c r="F186" s="177" t="s">
        <v>10</v>
      </c>
      <c r="G186" s="1"/>
      <c r="H186" s="7"/>
      <c r="I186" s="9"/>
      <c r="J186" s="7"/>
      <c r="K186" s="8" t="s">
        <v>301</v>
      </c>
      <c r="L186" s="8" t="s">
        <v>310</v>
      </c>
      <c r="M186" s="2">
        <v>200</v>
      </c>
    </row>
    <row r="187" spans="2:13" ht="13.5" customHeight="1" x14ac:dyDescent="0.15">
      <c r="B187" s="180"/>
      <c r="C187" s="174"/>
      <c r="D187" s="175" t="s">
        <v>94</v>
      </c>
      <c r="E187" s="176"/>
      <c r="F187" s="177" t="s">
        <v>10</v>
      </c>
      <c r="G187" s="2">
        <v>700</v>
      </c>
      <c r="H187" s="5">
        <v>1092</v>
      </c>
      <c r="I187" s="82">
        <v>4129</v>
      </c>
      <c r="J187" s="5">
        <v>13030</v>
      </c>
      <c r="K187" s="6">
        <v>1712</v>
      </c>
      <c r="L187" s="6">
        <v>4157</v>
      </c>
      <c r="M187" s="2">
        <v>51143</v>
      </c>
    </row>
    <row r="188" spans="2:13" ht="13.5" customHeight="1" x14ac:dyDescent="0.15">
      <c r="B188" s="180"/>
      <c r="C188" s="174"/>
      <c r="D188" s="175" t="s">
        <v>250</v>
      </c>
      <c r="E188" s="176"/>
      <c r="F188" s="177" t="s">
        <v>10</v>
      </c>
      <c r="G188" s="1"/>
      <c r="H188" s="7"/>
      <c r="I188" s="9"/>
      <c r="J188" s="7"/>
      <c r="K188" s="8" t="s">
        <v>301</v>
      </c>
      <c r="L188" s="8" t="s">
        <v>310</v>
      </c>
      <c r="M188" s="2">
        <v>1000</v>
      </c>
    </row>
    <row r="189" spans="2:13" ht="13.5" customHeight="1" x14ac:dyDescent="0.15">
      <c r="B189" s="180"/>
      <c r="C189" s="174"/>
      <c r="D189" s="175" t="s">
        <v>89</v>
      </c>
      <c r="E189" s="185"/>
      <c r="F189" s="177" t="s">
        <v>10</v>
      </c>
      <c r="G189" s="55"/>
      <c r="H189" s="56"/>
      <c r="I189" s="94"/>
      <c r="J189" s="56"/>
      <c r="K189" s="280" t="s">
        <v>305</v>
      </c>
      <c r="L189" s="280">
        <v>17</v>
      </c>
      <c r="M189" s="2">
        <v>17</v>
      </c>
    </row>
    <row r="190" spans="2:13" ht="13.5" customHeight="1" x14ac:dyDescent="0.15">
      <c r="B190" s="186"/>
      <c r="C190" s="187"/>
      <c r="D190" s="188" t="s">
        <v>82</v>
      </c>
      <c r="E190" s="189"/>
      <c r="F190" s="262" t="s">
        <v>10</v>
      </c>
      <c r="G190" s="10">
        <f>SUM(G170:G189)</f>
        <v>689020</v>
      </c>
      <c r="H190" s="42">
        <f>SUM(H170:H189)</f>
        <v>520215</v>
      </c>
      <c r="I190" s="10">
        <f>SUM(I170:I189)</f>
        <v>2494510</v>
      </c>
      <c r="J190" s="42">
        <f>SUM(J170:J189)</f>
        <v>1701466</v>
      </c>
      <c r="K190" s="113">
        <f t="shared" ref="K190:M190" si="13">SUM(K170:K189)</f>
        <v>1218419</v>
      </c>
      <c r="L190" s="113">
        <f t="shared" si="13"/>
        <v>2923392</v>
      </c>
      <c r="M190" s="10">
        <f t="shared" si="13"/>
        <v>12168257</v>
      </c>
    </row>
    <row r="191" spans="2:13" ht="13.5" customHeight="1" x14ac:dyDescent="0.15">
      <c r="B191" s="173" t="s">
        <v>216</v>
      </c>
      <c r="C191" s="229"/>
      <c r="D191" s="281"/>
      <c r="E191" s="282"/>
      <c r="F191" s="278"/>
      <c r="G191" s="57"/>
      <c r="H191" s="58"/>
      <c r="I191" s="135"/>
      <c r="J191" s="58"/>
      <c r="K191" s="129"/>
      <c r="L191" s="129"/>
      <c r="M191" s="57"/>
    </row>
    <row r="192" spans="2:13" ht="13.5" customHeight="1" x14ac:dyDescent="0.15">
      <c r="B192" s="197" t="s">
        <v>299</v>
      </c>
      <c r="C192" s="191"/>
      <c r="D192" s="283"/>
      <c r="E192" s="284"/>
      <c r="F192" s="285"/>
      <c r="G192" s="59"/>
      <c r="H192" s="60"/>
      <c r="I192" s="136"/>
      <c r="J192" s="60"/>
      <c r="K192" s="130"/>
      <c r="L192" s="130"/>
      <c r="M192" s="61"/>
    </row>
    <row r="193" spans="2:13" ht="13.5" customHeight="1" x14ac:dyDescent="0.15">
      <c r="B193" s="286" t="s">
        <v>300</v>
      </c>
      <c r="C193" s="223"/>
      <c r="D193" s="218" t="s">
        <v>82</v>
      </c>
      <c r="E193" s="287"/>
      <c r="F193" s="219" t="s">
        <v>10</v>
      </c>
      <c r="G193" s="62"/>
      <c r="H193" s="63"/>
      <c r="I193" s="124"/>
      <c r="J193" s="134"/>
      <c r="K193" s="102"/>
      <c r="L193" s="102"/>
      <c r="M193" s="64"/>
    </row>
    <row r="194" spans="2:13" ht="13.5" customHeight="1" x14ac:dyDescent="0.15">
      <c r="B194" s="173" t="s">
        <v>153</v>
      </c>
      <c r="C194" s="258"/>
      <c r="D194" s="192" t="s">
        <v>91</v>
      </c>
      <c r="E194" s="288"/>
      <c r="F194" s="289" t="s">
        <v>10</v>
      </c>
      <c r="G194" s="43">
        <v>15600</v>
      </c>
      <c r="H194" s="44">
        <v>4941</v>
      </c>
      <c r="I194" s="84">
        <v>31200</v>
      </c>
      <c r="J194" s="44">
        <v>9882</v>
      </c>
      <c r="K194" s="101"/>
      <c r="L194" s="101"/>
      <c r="M194" s="3"/>
    </row>
    <row r="195" spans="2:13" ht="13.5" customHeight="1" x14ac:dyDescent="0.15">
      <c r="B195" s="290" t="s">
        <v>148</v>
      </c>
      <c r="C195" s="258"/>
      <c r="D195" s="192" t="s">
        <v>107</v>
      </c>
      <c r="E195" s="288"/>
      <c r="F195" s="289" t="s">
        <v>10</v>
      </c>
      <c r="G195" s="43">
        <v>15570</v>
      </c>
      <c r="H195" s="44">
        <v>10129</v>
      </c>
      <c r="I195" s="84">
        <v>31170</v>
      </c>
      <c r="J195" s="44">
        <v>18679</v>
      </c>
      <c r="K195" s="101" t="s">
        <v>301</v>
      </c>
      <c r="L195" s="101" t="s">
        <v>310</v>
      </c>
      <c r="M195" s="3">
        <v>52480</v>
      </c>
    </row>
    <row r="196" spans="2:13" ht="13.5" customHeight="1" x14ac:dyDescent="0.15">
      <c r="B196" s="180"/>
      <c r="C196" s="258"/>
      <c r="D196" s="192" t="s">
        <v>101</v>
      </c>
      <c r="E196" s="288"/>
      <c r="F196" s="289" t="s">
        <v>10</v>
      </c>
      <c r="G196" s="43">
        <v>15850</v>
      </c>
      <c r="H196" s="44">
        <v>7038</v>
      </c>
      <c r="I196" s="84">
        <v>100330</v>
      </c>
      <c r="J196" s="44">
        <v>50659</v>
      </c>
      <c r="K196" s="101">
        <v>21120</v>
      </c>
      <c r="L196" s="101">
        <v>144320</v>
      </c>
      <c r="M196" s="3">
        <v>448635</v>
      </c>
    </row>
    <row r="197" spans="2:13" ht="13.5" customHeight="1" x14ac:dyDescent="0.15">
      <c r="B197" s="180"/>
      <c r="C197" s="258"/>
      <c r="D197" s="192" t="s">
        <v>223</v>
      </c>
      <c r="E197" s="288"/>
      <c r="F197" s="289" t="s">
        <v>10</v>
      </c>
      <c r="G197" s="43">
        <v>49140</v>
      </c>
      <c r="H197" s="44">
        <v>17764</v>
      </c>
      <c r="I197" s="84">
        <v>73710</v>
      </c>
      <c r="J197" s="44">
        <v>24307</v>
      </c>
      <c r="K197" s="101" t="s">
        <v>301</v>
      </c>
      <c r="L197" s="101" t="s">
        <v>310</v>
      </c>
      <c r="M197" s="3">
        <v>11970</v>
      </c>
    </row>
    <row r="198" spans="2:13" ht="13.5" customHeight="1" x14ac:dyDescent="0.15">
      <c r="B198" s="180"/>
      <c r="C198" s="260"/>
      <c r="D198" s="175" t="s">
        <v>94</v>
      </c>
      <c r="E198" s="288"/>
      <c r="F198" s="177" t="s">
        <v>10</v>
      </c>
      <c r="G198" s="55"/>
      <c r="H198" s="56"/>
      <c r="I198" s="94"/>
      <c r="J198" s="56"/>
      <c r="K198" s="280" t="s">
        <v>305</v>
      </c>
      <c r="L198" s="280">
        <v>751</v>
      </c>
      <c r="M198" s="1">
        <v>3753</v>
      </c>
    </row>
    <row r="199" spans="2:13" ht="13.5" customHeight="1" x14ac:dyDescent="0.15">
      <c r="B199" s="186"/>
      <c r="C199" s="187"/>
      <c r="D199" s="188" t="s">
        <v>82</v>
      </c>
      <c r="E199" s="189"/>
      <c r="F199" s="262" t="s">
        <v>10</v>
      </c>
      <c r="G199" s="10">
        <f>SUM(G194:G198)</f>
        <v>96160</v>
      </c>
      <c r="H199" s="42">
        <f t="shared" ref="H199:M199" si="14">SUM(H194:H198)</f>
        <v>39872</v>
      </c>
      <c r="I199" s="10">
        <f t="shared" si="14"/>
        <v>236410</v>
      </c>
      <c r="J199" s="42">
        <f t="shared" si="14"/>
        <v>103527</v>
      </c>
      <c r="K199" s="113">
        <f t="shared" si="14"/>
        <v>21120</v>
      </c>
      <c r="L199" s="62">
        <f t="shared" si="14"/>
        <v>145071</v>
      </c>
      <c r="M199" s="49">
        <f t="shared" si="14"/>
        <v>516838</v>
      </c>
    </row>
    <row r="200" spans="2:13" ht="13.5" customHeight="1" x14ac:dyDescent="0.15">
      <c r="B200" s="179" t="s">
        <v>215</v>
      </c>
      <c r="C200" s="197"/>
      <c r="D200" s="283"/>
      <c r="E200" s="284"/>
      <c r="F200" s="285"/>
      <c r="G200" s="59"/>
      <c r="H200" s="60"/>
      <c r="I200" s="135"/>
      <c r="J200" s="60"/>
      <c r="K200" s="130"/>
      <c r="L200" s="130"/>
      <c r="M200" s="59"/>
    </row>
    <row r="201" spans="2:13" ht="13.5" customHeight="1" x14ac:dyDescent="0.15">
      <c r="B201" s="197" t="s">
        <v>281</v>
      </c>
      <c r="C201" s="191"/>
      <c r="D201" s="192" t="s">
        <v>146</v>
      </c>
      <c r="E201" s="288"/>
      <c r="F201" s="289" t="s">
        <v>10</v>
      </c>
      <c r="G201" s="43">
        <v>14000</v>
      </c>
      <c r="H201" s="44">
        <v>2085</v>
      </c>
      <c r="I201" s="291">
        <v>42000</v>
      </c>
      <c r="J201" s="292">
        <v>6233</v>
      </c>
      <c r="K201" s="101">
        <v>12600</v>
      </c>
      <c r="L201" s="101">
        <v>37100</v>
      </c>
      <c r="M201" s="3">
        <v>155400</v>
      </c>
    </row>
    <row r="202" spans="2:13" ht="13.5" customHeight="1" x14ac:dyDescent="0.15">
      <c r="B202" s="286" t="s">
        <v>282</v>
      </c>
      <c r="C202" s="223"/>
      <c r="D202" s="224" t="s">
        <v>82</v>
      </c>
      <c r="E202" s="275"/>
      <c r="F202" s="225" t="s">
        <v>10</v>
      </c>
      <c r="G202" s="10">
        <f t="shared" ref="G202:L202" si="15">SUM(G201)</f>
        <v>14000</v>
      </c>
      <c r="H202" s="42">
        <f t="shared" si="15"/>
        <v>2085</v>
      </c>
      <c r="I202" s="10">
        <f t="shared" si="15"/>
        <v>42000</v>
      </c>
      <c r="J202" s="42">
        <f t="shared" si="15"/>
        <v>6233</v>
      </c>
      <c r="K202" s="113">
        <f t="shared" si="15"/>
        <v>12600</v>
      </c>
      <c r="L202" s="62">
        <f t="shared" si="15"/>
        <v>37100</v>
      </c>
      <c r="M202" s="49">
        <f>SUM(M201:M201)</f>
        <v>155400</v>
      </c>
    </row>
    <row r="203" spans="2:13" ht="13.5" customHeight="1" x14ac:dyDescent="0.15">
      <c r="B203" s="173" t="s">
        <v>154</v>
      </c>
      <c r="C203" s="229"/>
      <c r="D203" s="247"/>
      <c r="E203" s="293"/>
      <c r="F203" s="294" t="s">
        <v>10</v>
      </c>
      <c r="G203" s="65"/>
      <c r="H203" s="66"/>
      <c r="I203" s="95"/>
      <c r="J203" s="66"/>
      <c r="K203" s="103"/>
      <c r="L203" s="103"/>
      <c r="M203" s="67"/>
    </row>
    <row r="204" spans="2:13" ht="13.5" customHeight="1" x14ac:dyDescent="0.15">
      <c r="B204" s="197" t="s">
        <v>281</v>
      </c>
      <c r="C204" s="191"/>
      <c r="D204" s="192" t="s">
        <v>90</v>
      </c>
      <c r="E204" s="263"/>
      <c r="F204" s="264" t="s">
        <v>10</v>
      </c>
      <c r="G204" s="39">
        <v>27001</v>
      </c>
      <c r="H204" s="40">
        <v>10176</v>
      </c>
      <c r="I204" s="91">
        <v>63904</v>
      </c>
      <c r="J204" s="40">
        <v>24058</v>
      </c>
      <c r="K204" s="123">
        <v>14402</v>
      </c>
      <c r="L204" s="123">
        <v>40504</v>
      </c>
      <c r="M204" s="3">
        <v>228620</v>
      </c>
    </row>
    <row r="205" spans="2:13" ht="13.5" customHeight="1" x14ac:dyDescent="0.15">
      <c r="B205" s="180" t="s">
        <v>283</v>
      </c>
      <c r="C205" s="187"/>
      <c r="D205" s="188" t="s">
        <v>82</v>
      </c>
      <c r="E205" s="189"/>
      <c r="F205" s="262" t="s">
        <v>10</v>
      </c>
      <c r="G205" s="10">
        <f t="shared" ref="G205:M205" si="16">SUM(G203:G204)</f>
        <v>27001</v>
      </c>
      <c r="H205" s="42">
        <f t="shared" si="16"/>
        <v>10176</v>
      </c>
      <c r="I205" s="10">
        <f t="shared" si="16"/>
        <v>63904</v>
      </c>
      <c r="J205" s="42">
        <f t="shared" si="16"/>
        <v>24058</v>
      </c>
      <c r="K205" s="113">
        <f t="shared" si="16"/>
        <v>14402</v>
      </c>
      <c r="L205" s="62">
        <f t="shared" si="16"/>
        <v>40504</v>
      </c>
      <c r="M205" s="49">
        <f t="shared" si="16"/>
        <v>228620</v>
      </c>
    </row>
    <row r="206" spans="2:13" ht="13.5" customHeight="1" x14ac:dyDescent="0.15">
      <c r="B206" s="173" t="s">
        <v>210</v>
      </c>
      <c r="C206" s="191"/>
      <c r="D206" s="192" t="s">
        <v>91</v>
      </c>
      <c r="E206" s="263"/>
      <c r="F206" s="264" t="s">
        <v>10</v>
      </c>
      <c r="G206" s="43" t="s">
        <v>305</v>
      </c>
      <c r="H206" s="44" t="s">
        <v>305</v>
      </c>
      <c r="I206" s="84">
        <v>3000</v>
      </c>
      <c r="J206" s="44">
        <v>942</v>
      </c>
      <c r="K206" s="101" t="s">
        <v>301</v>
      </c>
      <c r="L206" s="101" t="s">
        <v>310</v>
      </c>
      <c r="M206" s="3">
        <v>3000</v>
      </c>
    </row>
    <row r="207" spans="2:13" ht="13.5" customHeight="1" x14ac:dyDescent="0.15">
      <c r="B207" s="179" t="s">
        <v>208</v>
      </c>
      <c r="C207" s="174"/>
      <c r="D207" s="175" t="s">
        <v>221</v>
      </c>
      <c r="E207" s="176"/>
      <c r="F207" s="183" t="s">
        <v>10</v>
      </c>
      <c r="G207" s="2" t="s">
        <v>305</v>
      </c>
      <c r="H207" s="5" t="s">
        <v>305</v>
      </c>
      <c r="I207" s="82">
        <v>11200</v>
      </c>
      <c r="J207" s="5">
        <v>3592</v>
      </c>
      <c r="K207" s="6" t="s">
        <v>301</v>
      </c>
      <c r="L207" s="6" t="s">
        <v>310</v>
      </c>
      <c r="M207" s="1">
        <v>11200</v>
      </c>
    </row>
    <row r="208" spans="2:13" ht="13.5" customHeight="1" x14ac:dyDescent="0.15">
      <c r="B208" s="179"/>
      <c r="C208" s="174"/>
      <c r="D208" s="175" t="s">
        <v>214</v>
      </c>
      <c r="E208" s="176"/>
      <c r="F208" s="183" t="s">
        <v>10</v>
      </c>
      <c r="G208" s="2" t="s">
        <v>305</v>
      </c>
      <c r="H208" s="5" t="s">
        <v>305</v>
      </c>
      <c r="I208" s="82">
        <v>250</v>
      </c>
      <c r="J208" s="5">
        <v>1159</v>
      </c>
      <c r="K208" s="6" t="s">
        <v>305</v>
      </c>
      <c r="L208" s="6">
        <v>69</v>
      </c>
      <c r="M208" s="1">
        <v>1588</v>
      </c>
    </row>
    <row r="209" spans="2:13" ht="13.5" customHeight="1" x14ac:dyDescent="0.15">
      <c r="B209" s="180"/>
      <c r="C209" s="174"/>
      <c r="D209" s="175" t="s">
        <v>273</v>
      </c>
      <c r="E209" s="176"/>
      <c r="F209" s="177" t="s">
        <v>10</v>
      </c>
      <c r="G209" s="55"/>
      <c r="H209" s="56"/>
      <c r="I209" s="94"/>
      <c r="J209" s="56"/>
      <c r="K209" s="280" t="s">
        <v>301</v>
      </c>
      <c r="L209" s="280">
        <v>2592</v>
      </c>
      <c r="M209" s="1">
        <v>16163</v>
      </c>
    </row>
    <row r="210" spans="2:13" ht="13.5" customHeight="1" x14ac:dyDescent="0.15">
      <c r="B210" s="186" t="s">
        <v>106</v>
      </c>
      <c r="C210" s="187"/>
      <c r="D210" s="188" t="s">
        <v>82</v>
      </c>
      <c r="E210" s="189"/>
      <c r="F210" s="190" t="s">
        <v>10</v>
      </c>
      <c r="G210" s="68">
        <f t="shared" ref="G210:M210" si="17">SUM(G206:G209)</f>
        <v>0</v>
      </c>
      <c r="H210" s="69">
        <f t="shared" si="17"/>
        <v>0</v>
      </c>
      <c r="I210" s="68">
        <f t="shared" si="17"/>
        <v>14450</v>
      </c>
      <c r="J210" s="69">
        <f t="shared" si="17"/>
        <v>5693</v>
      </c>
      <c r="K210" s="131">
        <f t="shared" si="17"/>
        <v>0</v>
      </c>
      <c r="L210" s="15">
        <f t="shared" si="17"/>
        <v>2661</v>
      </c>
      <c r="M210" s="70">
        <f t="shared" si="17"/>
        <v>31951</v>
      </c>
    </row>
    <row r="211" spans="2:13" ht="13.5" customHeight="1" x14ac:dyDescent="0.15">
      <c r="B211" s="173" t="s">
        <v>211</v>
      </c>
      <c r="C211" s="229"/>
      <c r="D211" s="247"/>
      <c r="E211" s="293"/>
      <c r="F211" s="295"/>
      <c r="G211" s="53"/>
      <c r="H211" s="54"/>
      <c r="I211" s="83"/>
      <c r="J211" s="54"/>
      <c r="K211" s="120"/>
      <c r="L211" s="120"/>
      <c r="M211" s="67"/>
    </row>
    <row r="212" spans="2:13" ht="13.5" customHeight="1" x14ac:dyDescent="0.15">
      <c r="B212" s="179" t="s">
        <v>209</v>
      </c>
      <c r="C212" s="191"/>
      <c r="D212" s="192" t="s">
        <v>220</v>
      </c>
      <c r="E212" s="263"/>
      <c r="F212" s="194" t="s">
        <v>238</v>
      </c>
      <c r="G212" s="39" t="s">
        <v>305</v>
      </c>
      <c r="H212" s="40" t="s">
        <v>305</v>
      </c>
      <c r="I212" s="91">
        <v>39435</v>
      </c>
      <c r="J212" s="40">
        <v>12898</v>
      </c>
      <c r="K212" s="123">
        <v>8763</v>
      </c>
      <c r="L212" s="123">
        <v>25507</v>
      </c>
      <c r="M212" s="3">
        <v>124867</v>
      </c>
    </row>
    <row r="213" spans="2:13" ht="13.5" customHeight="1" x14ac:dyDescent="0.15">
      <c r="B213" s="186"/>
      <c r="C213" s="217"/>
      <c r="D213" s="218" t="s">
        <v>82</v>
      </c>
      <c r="E213" s="219"/>
      <c r="F213" s="296" t="s">
        <v>10</v>
      </c>
      <c r="G213" s="15">
        <f t="shared" ref="G213:M213" si="18">SUM(G211:G212)</f>
        <v>0</v>
      </c>
      <c r="H213" s="17">
        <f t="shared" si="18"/>
        <v>0</v>
      </c>
      <c r="I213" s="15">
        <f t="shared" si="18"/>
        <v>39435</v>
      </c>
      <c r="J213" s="17">
        <f t="shared" si="18"/>
        <v>12898</v>
      </c>
      <c r="K213" s="117">
        <f t="shared" si="18"/>
        <v>8763</v>
      </c>
      <c r="L213" s="15">
        <f t="shared" si="18"/>
        <v>25507</v>
      </c>
      <c r="M213" s="64">
        <f t="shared" si="18"/>
        <v>124867</v>
      </c>
    </row>
    <row r="214" spans="2:13" ht="13.5" customHeight="1" x14ac:dyDescent="0.15">
      <c r="B214" s="173" t="s">
        <v>23</v>
      </c>
      <c r="C214" s="229"/>
      <c r="D214" s="247"/>
      <c r="E214" s="293"/>
      <c r="F214" s="294"/>
      <c r="G214" s="53"/>
      <c r="H214" s="54"/>
      <c r="I214" s="83"/>
      <c r="J214" s="54"/>
      <c r="K214" s="120"/>
      <c r="L214" s="120"/>
      <c r="M214" s="67"/>
    </row>
    <row r="215" spans="2:13" ht="13.5" customHeight="1" x14ac:dyDescent="0.15">
      <c r="B215" s="179" t="s">
        <v>284</v>
      </c>
      <c r="C215" s="191"/>
      <c r="D215" s="192" t="s">
        <v>296</v>
      </c>
      <c r="E215" s="263"/>
      <c r="F215" s="264" t="s">
        <v>10</v>
      </c>
      <c r="G215" s="39" t="s">
        <v>305</v>
      </c>
      <c r="H215" s="40" t="s">
        <v>305</v>
      </c>
      <c r="I215" s="91">
        <v>2667</v>
      </c>
      <c r="J215" s="40">
        <v>1993</v>
      </c>
      <c r="K215" s="123"/>
      <c r="L215" s="123"/>
      <c r="M215" s="3"/>
    </row>
    <row r="216" spans="2:13" ht="13.5" customHeight="1" x14ac:dyDescent="0.15">
      <c r="B216" s="186"/>
      <c r="C216" s="187"/>
      <c r="D216" s="188" t="s">
        <v>82</v>
      </c>
      <c r="E216" s="189"/>
      <c r="F216" s="262" t="s">
        <v>10</v>
      </c>
      <c r="G216" s="19">
        <f>SUM(G214:G215)</f>
        <v>0</v>
      </c>
      <c r="H216" s="20">
        <f>SUM(H214:H215)</f>
        <v>0</v>
      </c>
      <c r="I216" s="19">
        <f>SUM(I214:I215)</f>
        <v>2667</v>
      </c>
      <c r="J216" s="20">
        <f>SUM(J214:J215)</f>
        <v>1993</v>
      </c>
      <c r="K216" s="131">
        <f>SUM(K214:K214)</f>
        <v>0</v>
      </c>
      <c r="L216" s="15">
        <f>SUM(L214:L214)</f>
        <v>0</v>
      </c>
      <c r="M216" s="19">
        <f>SUM(M214:M214)</f>
        <v>0</v>
      </c>
    </row>
    <row r="217" spans="2:13" ht="13.5" customHeight="1" x14ac:dyDescent="0.15">
      <c r="B217" s="179" t="s">
        <v>109</v>
      </c>
      <c r="C217" s="191"/>
      <c r="D217" s="192" t="s">
        <v>221</v>
      </c>
      <c r="E217" s="193"/>
      <c r="F217" s="194" t="s">
        <v>10</v>
      </c>
      <c r="G217" s="3" t="s">
        <v>305</v>
      </c>
      <c r="H217" s="12" t="s">
        <v>305</v>
      </c>
      <c r="I217" s="87">
        <v>72960</v>
      </c>
      <c r="J217" s="12">
        <v>65485</v>
      </c>
      <c r="K217" s="99">
        <v>22800</v>
      </c>
      <c r="L217" s="99">
        <v>114570</v>
      </c>
      <c r="M217" s="3">
        <v>571820</v>
      </c>
    </row>
    <row r="218" spans="2:13" ht="13.5" customHeight="1" x14ac:dyDescent="0.15">
      <c r="B218" s="180" t="s">
        <v>149</v>
      </c>
      <c r="C218" s="191"/>
      <c r="D218" s="192" t="s">
        <v>146</v>
      </c>
      <c r="E218" s="193"/>
      <c r="F218" s="194" t="s">
        <v>10</v>
      </c>
      <c r="G218" s="3"/>
      <c r="H218" s="12"/>
      <c r="I218" s="87"/>
      <c r="J218" s="12"/>
      <c r="K218" s="99">
        <v>190</v>
      </c>
      <c r="L218" s="99">
        <v>190</v>
      </c>
      <c r="M218" s="3">
        <v>950</v>
      </c>
    </row>
    <row r="219" spans="2:13" ht="13.5" customHeight="1" x14ac:dyDescent="0.15">
      <c r="B219" s="180"/>
      <c r="C219" s="191"/>
      <c r="D219" s="192" t="s">
        <v>135</v>
      </c>
      <c r="E219" s="193"/>
      <c r="F219" s="194" t="s">
        <v>249</v>
      </c>
      <c r="G219" s="3"/>
      <c r="H219" s="12"/>
      <c r="I219" s="87"/>
      <c r="J219" s="12"/>
      <c r="K219" s="99">
        <v>55600</v>
      </c>
      <c r="L219" s="99">
        <v>71200</v>
      </c>
      <c r="M219" s="3">
        <v>356140</v>
      </c>
    </row>
    <row r="220" spans="2:13" ht="13.5" customHeight="1" x14ac:dyDescent="0.15">
      <c r="B220" s="180"/>
      <c r="C220" s="174"/>
      <c r="D220" s="175" t="s">
        <v>218</v>
      </c>
      <c r="E220" s="185"/>
      <c r="F220" s="183" t="s">
        <v>10</v>
      </c>
      <c r="G220" s="1">
        <v>30400</v>
      </c>
      <c r="H220" s="7">
        <v>31226</v>
      </c>
      <c r="I220" s="9">
        <v>76000</v>
      </c>
      <c r="J220" s="7">
        <v>78507</v>
      </c>
      <c r="K220" s="8">
        <v>90790</v>
      </c>
      <c r="L220" s="8">
        <v>181580</v>
      </c>
      <c r="M220" s="1">
        <v>514860</v>
      </c>
    </row>
    <row r="221" spans="2:13" ht="13.5" customHeight="1" x14ac:dyDescent="0.15">
      <c r="B221" s="180"/>
      <c r="C221" s="174"/>
      <c r="D221" s="175" t="s">
        <v>285</v>
      </c>
      <c r="E221" s="185"/>
      <c r="F221" s="183" t="s">
        <v>10</v>
      </c>
      <c r="G221" s="1"/>
      <c r="H221" s="7"/>
      <c r="I221" s="9"/>
      <c r="J221" s="7"/>
      <c r="K221" s="8" t="s">
        <v>301</v>
      </c>
      <c r="L221" s="8" t="s">
        <v>310</v>
      </c>
      <c r="M221" s="8">
        <v>18500</v>
      </c>
    </row>
    <row r="222" spans="2:13" ht="13.5" customHeight="1" x14ac:dyDescent="0.15">
      <c r="B222" s="180"/>
      <c r="C222" s="174"/>
      <c r="D222" s="175" t="s">
        <v>279</v>
      </c>
      <c r="E222" s="185"/>
      <c r="F222" s="183" t="s">
        <v>10</v>
      </c>
      <c r="G222" s="13">
        <v>1180</v>
      </c>
      <c r="H222" s="14">
        <v>5587</v>
      </c>
      <c r="I222" s="88">
        <v>2043</v>
      </c>
      <c r="J222" s="14">
        <v>11388</v>
      </c>
      <c r="K222" s="100">
        <v>176181</v>
      </c>
      <c r="L222" s="100">
        <v>333922</v>
      </c>
      <c r="M222" s="8">
        <v>353933</v>
      </c>
    </row>
    <row r="223" spans="2:13" ht="13.5" customHeight="1" x14ac:dyDescent="0.15">
      <c r="B223" s="180"/>
      <c r="C223" s="174"/>
      <c r="D223" s="175" t="s">
        <v>219</v>
      </c>
      <c r="E223" s="185"/>
      <c r="F223" s="183" t="s">
        <v>249</v>
      </c>
      <c r="G223" s="1">
        <v>190</v>
      </c>
      <c r="H223" s="7">
        <v>528</v>
      </c>
      <c r="I223" s="9">
        <v>190</v>
      </c>
      <c r="J223" s="7">
        <v>528</v>
      </c>
      <c r="K223" s="8" t="s">
        <v>301</v>
      </c>
      <c r="L223" s="8" t="s">
        <v>310</v>
      </c>
      <c r="M223" s="1">
        <v>190</v>
      </c>
    </row>
    <row r="224" spans="2:13" ht="13.5" customHeight="1" x14ac:dyDescent="0.15">
      <c r="B224" s="180"/>
      <c r="C224" s="174"/>
      <c r="D224" s="175" t="s">
        <v>103</v>
      </c>
      <c r="E224" s="185"/>
      <c r="F224" s="183" t="s">
        <v>10</v>
      </c>
      <c r="G224" s="1" t="s">
        <v>305</v>
      </c>
      <c r="H224" s="7" t="s">
        <v>305</v>
      </c>
      <c r="I224" s="9">
        <v>55</v>
      </c>
      <c r="J224" s="7">
        <v>513</v>
      </c>
      <c r="K224" s="8" t="s">
        <v>301</v>
      </c>
      <c r="L224" s="8" t="s">
        <v>310</v>
      </c>
      <c r="M224" s="1">
        <v>321</v>
      </c>
    </row>
    <row r="225" spans="2:13" ht="13.5" customHeight="1" x14ac:dyDescent="0.15">
      <c r="B225" s="180"/>
      <c r="C225" s="191"/>
      <c r="D225" s="175" t="s">
        <v>265</v>
      </c>
      <c r="E225" s="193"/>
      <c r="F225" s="183" t="s">
        <v>10</v>
      </c>
      <c r="G225" s="1">
        <v>23200</v>
      </c>
      <c r="H225" s="7">
        <v>23283</v>
      </c>
      <c r="I225" s="9">
        <v>46400</v>
      </c>
      <c r="J225" s="7">
        <v>46826</v>
      </c>
      <c r="K225" s="8">
        <v>16000</v>
      </c>
      <c r="L225" s="99">
        <v>39200</v>
      </c>
      <c r="M225" s="3">
        <v>109274</v>
      </c>
    </row>
    <row r="226" spans="2:13" ht="13.5" customHeight="1" x14ac:dyDescent="0.15">
      <c r="B226" s="180"/>
      <c r="C226" s="191"/>
      <c r="D226" s="175" t="s">
        <v>267</v>
      </c>
      <c r="E226" s="193"/>
      <c r="F226" s="183" t="s">
        <v>10</v>
      </c>
      <c r="G226" s="1"/>
      <c r="H226" s="7"/>
      <c r="I226" s="9"/>
      <c r="J226" s="7"/>
      <c r="K226" s="8" t="s">
        <v>305</v>
      </c>
      <c r="L226" s="99">
        <v>179400</v>
      </c>
      <c r="M226" s="3">
        <v>624680</v>
      </c>
    </row>
    <row r="227" spans="2:13" ht="13.5" customHeight="1" x14ac:dyDescent="0.15">
      <c r="B227" s="180"/>
      <c r="C227" s="174"/>
      <c r="D227" s="175" t="s">
        <v>223</v>
      </c>
      <c r="E227" s="185"/>
      <c r="F227" s="183" t="s">
        <v>10</v>
      </c>
      <c r="G227" s="1">
        <v>5281</v>
      </c>
      <c r="H227" s="7">
        <v>20870</v>
      </c>
      <c r="I227" s="9">
        <v>10299</v>
      </c>
      <c r="J227" s="7">
        <v>40807</v>
      </c>
      <c r="K227" s="8" t="s">
        <v>301</v>
      </c>
      <c r="L227" s="8" t="s">
        <v>310</v>
      </c>
      <c r="M227" s="1">
        <v>38217</v>
      </c>
    </row>
    <row r="228" spans="2:13" ht="13.5" customHeight="1" x14ac:dyDescent="0.15">
      <c r="B228" s="180"/>
      <c r="C228" s="174"/>
      <c r="D228" s="175" t="s">
        <v>94</v>
      </c>
      <c r="E228" s="185"/>
      <c r="F228" s="183" t="s">
        <v>10</v>
      </c>
      <c r="G228" s="13">
        <v>23434</v>
      </c>
      <c r="H228" s="14">
        <v>133549</v>
      </c>
      <c r="I228" s="88">
        <v>29355</v>
      </c>
      <c r="J228" s="7">
        <v>168507</v>
      </c>
      <c r="K228" s="100">
        <v>54198</v>
      </c>
      <c r="L228" s="100">
        <v>273463</v>
      </c>
      <c r="M228" s="8">
        <v>909740</v>
      </c>
    </row>
    <row r="229" spans="2:13" ht="13.5" customHeight="1" x14ac:dyDescent="0.15">
      <c r="B229" s="180"/>
      <c r="C229" s="174"/>
      <c r="D229" s="175" t="s">
        <v>308</v>
      </c>
      <c r="E229" s="185"/>
      <c r="F229" s="183" t="s">
        <v>10</v>
      </c>
      <c r="G229" s="13">
        <v>220940</v>
      </c>
      <c r="H229" s="14">
        <v>118005</v>
      </c>
      <c r="I229" s="88">
        <v>483790</v>
      </c>
      <c r="J229" s="14">
        <v>257483</v>
      </c>
      <c r="K229" s="100"/>
      <c r="L229" s="100"/>
      <c r="M229" s="8"/>
    </row>
    <row r="230" spans="2:13" ht="13.5" customHeight="1" x14ac:dyDescent="0.15">
      <c r="B230" s="180"/>
      <c r="C230" s="174"/>
      <c r="D230" s="175" t="s">
        <v>286</v>
      </c>
      <c r="E230" s="185"/>
      <c r="F230" s="183" t="s">
        <v>10</v>
      </c>
      <c r="G230" s="13">
        <v>42670</v>
      </c>
      <c r="H230" s="14">
        <v>33297</v>
      </c>
      <c r="I230" s="88">
        <v>106850</v>
      </c>
      <c r="J230" s="14">
        <v>83097</v>
      </c>
      <c r="K230" s="100" t="s">
        <v>301</v>
      </c>
      <c r="L230" s="100" t="s">
        <v>310</v>
      </c>
      <c r="M230" s="8">
        <v>116420</v>
      </c>
    </row>
    <row r="231" spans="2:13" ht="13.5" customHeight="1" x14ac:dyDescent="0.15">
      <c r="B231" s="180"/>
      <c r="C231" s="174"/>
      <c r="D231" s="175" t="s">
        <v>132</v>
      </c>
      <c r="E231" s="185"/>
      <c r="F231" s="183" t="s">
        <v>10</v>
      </c>
      <c r="G231" s="13">
        <v>1343800</v>
      </c>
      <c r="H231" s="14">
        <v>285191</v>
      </c>
      <c r="I231" s="88">
        <v>3354000</v>
      </c>
      <c r="J231" s="14">
        <v>701062</v>
      </c>
      <c r="K231" s="100">
        <v>287900</v>
      </c>
      <c r="L231" s="100">
        <v>2983300</v>
      </c>
      <c r="M231" s="8">
        <v>13322300</v>
      </c>
    </row>
    <row r="232" spans="2:13" ht="13.5" customHeight="1" x14ac:dyDescent="0.15">
      <c r="B232" s="180"/>
      <c r="C232" s="174"/>
      <c r="D232" s="175" t="s">
        <v>239</v>
      </c>
      <c r="E232" s="185"/>
      <c r="F232" s="183" t="s">
        <v>10</v>
      </c>
      <c r="G232" s="1"/>
      <c r="H232" s="7"/>
      <c r="I232" s="9"/>
      <c r="J232" s="7"/>
      <c r="K232" s="8" t="s">
        <v>301</v>
      </c>
      <c r="L232" s="8" t="s">
        <v>310</v>
      </c>
      <c r="M232" s="8">
        <v>21460</v>
      </c>
    </row>
    <row r="233" spans="2:13" ht="13.5" customHeight="1" x14ac:dyDescent="0.15">
      <c r="B233" s="180"/>
      <c r="C233" s="174"/>
      <c r="D233" s="175" t="s">
        <v>287</v>
      </c>
      <c r="E233" s="185"/>
      <c r="F233" s="183" t="s">
        <v>10</v>
      </c>
      <c r="G233" s="43"/>
      <c r="H233" s="44"/>
      <c r="I233" s="84"/>
      <c r="J233" s="44"/>
      <c r="K233" s="101">
        <v>1600</v>
      </c>
      <c r="L233" s="101">
        <v>181600</v>
      </c>
      <c r="M233" s="3">
        <v>182400</v>
      </c>
    </row>
    <row r="234" spans="2:13" ht="13.5" customHeight="1" x14ac:dyDescent="0.15">
      <c r="B234" s="180"/>
      <c r="C234" s="174"/>
      <c r="D234" s="175" t="s">
        <v>272</v>
      </c>
      <c r="E234" s="185"/>
      <c r="F234" s="183" t="s">
        <v>10</v>
      </c>
      <c r="G234" s="1" t="s">
        <v>305</v>
      </c>
      <c r="H234" s="7" t="s">
        <v>305</v>
      </c>
      <c r="I234" s="9">
        <v>41598</v>
      </c>
      <c r="J234" s="7">
        <v>45518</v>
      </c>
      <c r="K234" s="8" t="s">
        <v>301</v>
      </c>
      <c r="L234" s="8" t="s">
        <v>310</v>
      </c>
      <c r="M234" s="1">
        <v>20474</v>
      </c>
    </row>
    <row r="235" spans="2:13" ht="13.5" customHeight="1" x14ac:dyDescent="0.15">
      <c r="B235" s="180"/>
      <c r="C235" s="174"/>
      <c r="D235" s="175" t="s">
        <v>288</v>
      </c>
      <c r="E235" s="185"/>
      <c r="F235" s="183" t="s">
        <v>10</v>
      </c>
      <c r="G235" s="1"/>
      <c r="H235" s="7"/>
      <c r="I235" s="9"/>
      <c r="J235" s="7"/>
      <c r="K235" s="8" t="s">
        <v>301</v>
      </c>
      <c r="L235" s="8" t="s">
        <v>310</v>
      </c>
      <c r="M235" s="1">
        <v>21780</v>
      </c>
    </row>
    <row r="236" spans="2:13" ht="13.5" customHeight="1" x14ac:dyDescent="0.15">
      <c r="B236" s="180"/>
      <c r="C236" s="174"/>
      <c r="D236" s="175" t="s">
        <v>289</v>
      </c>
      <c r="E236" s="185"/>
      <c r="F236" s="183" t="s">
        <v>10</v>
      </c>
      <c r="G236" s="1">
        <v>19191</v>
      </c>
      <c r="H236" s="7">
        <v>7180</v>
      </c>
      <c r="I236" s="9">
        <v>19191</v>
      </c>
      <c r="J236" s="7">
        <v>7180</v>
      </c>
      <c r="K236" s="8" t="s">
        <v>305</v>
      </c>
      <c r="L236" s="8">
        <v>19235</v>
      </c>
      <c r="M236" s="8">
        <v>38510</v>
      </c>
    </row>
    <row r="237" spans="2:13" ht="13.5" customHeight="1" x14ac:dyDescent="0.15">
      <c r="B237" s="246"/>
      <c r="C237" s="187"/>
      <c r="D237" s="188" t="s">
        <v>82</v>
      </c>
      <c r="E237" s="189"/>
      <c r="F237" s="203" t="s">
        <v>10</v>
      </c>
      <c r="G237" s="68">
        <f>SUM(G217:G236)</f>
        <v>1710286</v>
      </c>
      <c r="H237" s="69">
        <f t="shared" ref="H237:M237" si="19">SUM(H217:H236)</f>
        <v>658716</v>
      </c>
      <c r="I237" s="68">
        <f>SUM(I217:I236)</f>
        <v>4242731</v>
      </c>
      <c r="J237" s="69">
        <f t="shared" si="19"/>
        <v>1506901</v>
      </c>
      <c r="K237" s="131">
        <f t="shared" si="19"/>
        <v>705259</v>
      </c>
      <c r="L237" s="15">
        <f t="shared" si="19"/>
        <v>4377660</v>
      </c>
      <c r="M237" s="68">
        <f t="shared" si="19"/>
        <v>17221969</v>
      </c>
    </row>
    <row r="238" spans="2:13" ht="13.5" customHeight="1" x14ac:dyDescent="0.15">
      <c r="B238" s="297"/>
      <c r="C238" s="276"/>
      <c r="D238" s="277"/>
      <c r="E238" s="278"/>
      <c r="F238" s="298"/>
      <c r="G238" s="71"/>
      <c r="H238" s="71"/>
      <c r="I238" s="71"/>
      <c r="J238" s="71"/>
      <c r="K238" s="71"/>
      <c r="L238" s="71"/>
      <c r="M238" s="71"/>
    </row>
    <row r="239" spans="2:13" ht="13.5" customHeight="1" x14ac:dyDescent="0.15">
      <c r="B239" s="299"/>
      <c r="C239" s="279"/>
      <c r="D239" s="224"/>
      <c r="E239" s="225"/>
      <c r="F239" s="300"/>
      <c r="G239" s="72"/>
      <c r="H239" s="72"/>
      <c r="I239" s="72"/>
      <c r="J239" s="72"/>
      <c r="K239" s="72"/>
      <c r="L239" s="139"/>
      <c r="M239" s="72"/>
    </row>
    <row r="240" spans="2:13" ht="13.5" customHeight="1" x14ac:dyDescent="0.15">
      <c r="B240" s="152" t="s">
        <v>15</v>
      </c>
      <c r="C240" s="153"/>
      <c r="D240" s="154" t="s">
        <v>96</v>
      </c>
      <c r="E240" s="155"/>
      <c r="F240" s="156" t="s">
        <v>81</v>
      </c>
      <c r="G240" s="157" t="s">
        <v>312</v>
      </c>
      <c r="H240" s="158"/>
      <c r="I240" s="159" t="s">
        <v>313</v>
      </c>
      <c r="J240" s="160"/>
      <c r="K240" s="161" t="s">
        <v>258</v>
      </c>
      <c r="L240" s="161"/>
      <c r="M240" s="162"/>
    </row>
    <row r="241" spans="2:13" ht="13.5" customHeight="1" x14ac:dyDescent="0.15">
      <c r="B241" s="163" t="s">
        <v>78</v>
      </c>
      <c r="C241" s="164"/>
      <c r="D241" s="165"/>
      <c r="E241" s="166"/>
      <c r="F241" s="242"/>
      <c r="G241" s="168" t="s">
        <v>79</v>
      </c>
      <c r="H241" s="169" t="s">
        <v>80</v>
      </c>
      <c r="I241" s="170" t="s">
        <v>302</v>
      </c>
      <c r="J241" s="171" t="s">
        <v>303</v>
      </c>
      <c r="K241" s="172" t="s">
        <v>314</v>
      </c>
      <c r="L241" s="168" t="s">
        <v>315</v>
      </c>
      <c r="M241" s="168" t="s">
        <v>222</v>
      </c>
    </row>
    <row r="242" spans="2:13" ht="13.5" customHeight="1" x14ac:dyDescent="0.15">
      <c r="B242" s="179" t="s">
        <v>113</v>
      </c>
      <c r="C242" s="229"/>
      <c r="D242" s="247"/>
      <c r="E242" s="301"/>
      <c r="F242" s="295" t="s">
        <v>10</v>
      </c>
      <c r="G242" s="67"/>
      <c r="H242" s="73"/>
      <c r="I242" s="137"/>
      <c r="J242" s="66"/>
      <c r="K242" s="67"/>
      <c r="L242" s="67"/>
      <c r="M242" s="67"/>
    </row>
    <row r="243" spans="2:13" ht="13.5" customHeight="1" x14ac:dyDescent="0.15">
      <c r="B243" s="179" t="s">
        <v>226</v>
      </c>
      <c r="C243" s="191"/>
      <c r="D243" s="192" t="s">
        <v>297</v>
      </c>
      <c r="E243" s="193"/>
      <c r="F243" s="194" t="s">
        <v>10</v>
      </c>
      <c r="G243" s="3" t="s">
        <v>305</v>
      </c>
      <c r="H243" s="12" t="s">
        <v>305</v>
      </c>
      <c r="I243" s="302">
        <v>190</v>
      </c>
      <c r="J243" s="44">
        <v>284</v>
      </c>
      <c r="K243" s="3"/>
      <c r="L243" s="3"/>
      <c r="M243" s="3"/>
    </row>
    <row r="244" spans="2:13" ht="13.5" customHeight="1" x14ac:dyDescent="0.15">
      <c r="B244" s="246"/>
      <c r="C244" s="187"/>
      <c r="D244" s="188" t="s">
        <v>82</v>
      </c>
      <c r="E244" s="189"/>
      <c r="F244" s="203" t="s">
        <v>10</v>
      </c>
      <c r="G244" s="70">
        <f>SUM(G242:G243)</f>
        <v>0</v>
      </c>
      <c r="H244" s="74">
        <f>SUM(H242:H243)</f>
        <v>0</v>
      </c>
      <c r="I244" s="70">
        <f>SUM(I242:I243)</f>
        <v>190</v>
      </c>
      <c r="J244" s="74">
        <f>SUM(J242:J243)</f>
        <v>284</v>
      </c>
      <c r="K244" s="116">
        <f>SUM(K242:K243)</f>
        <v>0</v>
      </c>
      <c r="L244" s="116">
        <v>0</v>
      </c>
      <c r="M244" s="68">
        <f>SUM(M242:M243)</f>
        <v>0</v>
      </c>
    </row>
    <row r="245" spans="2:13" ht="13.5" customHeight="1" x14ac:dyDescent="0.15">
      <c r="B245" s="173" t="s">
        <v>114</v>
      </c>
      <c r="C245" s="191"/>
      <c r="D245" s="192" t="s">
        <v>84</v>
      </c>
      <c r="E245" s="193"/>
      <c r="F245" s="194" t="s">
        <v>10</v>
      </c>
      <c r="G245" s="3">
        <v>1860531</v>
      </c>
      <c r="H245" s="12">
        <v>345728</v>
      </c>
      <c r="I245" s="87">
        <v>5826082</v>
      </c>
      <c r="J245" s="12">
        <v>1078122</v>
      </c>
      <c r="K245" s="99">
        <v>2753550</v>
      </c>
      <c r="L245" s="99">
        <v>5578710</v>
      </c>
      <c r="M245" s="3">
        <v>23584484</v>
      </c>
    </row>
    <row r="246" spans="2:13" ht="13.5" customHeight="1" x14ac:dyDescent="0.15">
      <c r="B246" s="179" t="s">
        <v>227</v>
      </c>
      <c r="C246" s="197"/>
      <c r="D246" s="214" t="s">
        <v>140</v>
      </c>
      <c r="E246" s="215"/>
      <c r="F246" s="235" t="s">
        <v>10</v>
      </c>
      <c r="G246" s="16">
        <v>276506</v>
      </c>
      <c r="H246" s="303">
        <v>49739</v>
      </c>
      <c r="I246" s="304">
        <v>1607644</v>
      </c>
      <c r="J246" s="303">
        <v>281790</v>
      </c>
      <c r="K246" s="210">
        <v>1091918</v>
      </c>
      <c r="L246" s="210">
        <v>2331049</v>
      </c>
      <c r="M246" s="16">
        <v>9600031</v>
      </c>
    </row>
    <row r="247" spans="2:13" ht="13.5" customHeight="1" x14ac:dyDescent="0.15">
      <c r="B247" s="179"/>
      <c r="C247" s="174"/>
      <c r="D247" s="175" t="s">
        <v>212</v>
      </c>
      <c r="E247" s="185"/>
      <c r="F247" s="183" t="s">
        <v>10</v>
      </c>
      <c r="G247" s="1"/>
      <c r="H247" s="7"/>
      <c r="I247" s="9"/>
      <c r="J247" s="7"/>
      <c r="K247" s="8" t="s">
        <v>301</v>
      </c>
      <c r="L247" s="8" t="s">
        <v>310</v>
      </c>
      <c r="M247" s="1">
        <v>1080</v>
      </c>
    </row>
    <row r="248" spans="2:13" ht="13.5" customHeight="1" x14ac:dyDescent="0.15">
      <c r="B248" s="246"/>
      <c r="C248" s="187"/>
      <c r="D248" s="188" t="s">
        <v>82</v>
      </c>
      <c r="E248" s="189"/>
      <c r="F248" s="226" t="s">
        <v>10</v>
      </c>
      <c r="G248" s="19">
        <f t="shared" ref="G248:M248" si="20">SUM(G245:G247)</f>
        <v>2137037</v>
      </c>
      <c r="H248" s="20">
        <f t="shared" si="20"/>
        <v>395467</v>
      </c>
      <c r="I248" s="19">
        <f t="shared" si="20"/>
        <v>7433726</v>
      </c>
      <c r="J248" s="20">
        <f t="shared" si="20"/>
        <v>1359912</v>
      </c>
      <c r="K248" s="131">
        <f t="shared" si="20"/>
        <v>3845468</v>
      </c>
      <c r="L248" s="15">
        <f t="shared" si="20"/>
        <v>7909759</v>
      </c>
      <c r="M248" s="19">
        <f t="shared" si="20"/>
        <v>33185595</v>
      </c>
    </row>
    <row r="249" spans="2:13" ht="13.5" customHeight="1" x14ac:dyDescent="0.15">
      <c r="B249" s="173" t="s">
        <v>241</v>
      </c>
      <c r="C249" s="208"/>
      <c r="D249" s="230" t="s">
        <v>102</v>
      </c>
      <c r="E249" s="305"/>
      <c r="F249" s="232" t="s">
        <v>10</v>
      </c>
      <c r="G249" s="18" t="s">
        <v>305</v>
      </c>
      <c r="H249" s="245" t="s">
        <v>305</v>
      </c>
      <c r="I249" s="221">
        <v>197430</v>
      </c>
      <c r="J249" s="245">
        <v>98316</v>
      </c>
      <c r="K249" s="222" t="s">
        <v>310</v>
      </c>
      <c r="L249" s="222">
        <v>197774</v>
      </c>
      <c r="M249" s="18">
        <v>650228</v>
      </c>
    </row>
    <row r="250" spans="2:13" ht="13.5" customHeight="1" x14ac:dyDescent="0.15">
      <c r="B250" s="179" t="s">
        <v>26</v>
      </c>
      <c r="C250" s="174"/>
      <c r="D250" s="175" t="s">
        <v>206</v>
      </c>
      <c r="E250" s="185"/>
      <c r="F250" s="183" t="s">
        <v>10</v>
      </c>
      <c r="G250" s="1">
        <v>46699799</v>
      </c>
      <c r="H250" s="7">
        <v>8572408</v>
      </c>
      <c r="I250" s="9">
        <v>140962445</v>
      </c>
      <c r="J250" s="7">
        <v>25738194</v>
      </c>
      <c r="K250" s="8">
        <v>56781287</v>
      </c>
      <c r="L250" s="8">
        <v>136753084</v>
      </c>
      <c r="M250" s="1">
        <v>544533554</v>
      </c>
    </row>
    <row r="251" spans="2:13" ht="13.5" customHeight="1" x14ac:dyDescent="0.15">
      <c r="B251" s="180"/>
      <c r="C251" s="174"/>
      <c r="D251" s="175" t="s">
        <v>140</v>
      </c>
      <c r="E251" s="185"/>
      <c r="F251" s="183" t="s">
        <v>10</v>
      </c>
      <c r="G251" s="1">
        <v>2576095</v>
      </c>
      <c r="H251" s="7">
        <v>480765</v>
      </c>
      <c r="I251" s="9">
        <v>11316297</v>
      </c>
      <c r="J251" s="7">
        <v>2122428</v>
      </c>
      <c r="K251" s="8">
        <v>6982807</v>
      </c>
      <c r="L251" s="8">
        <v>13617144</v>
      </c>
      <c r="M251" s="8">
        <v>69575245</v>
      </c>
    </row>
    <row r="252" spans="2:13" ht="13.5" customHeight="1" x14ac:dyDescent="0.15">
      <c r="B252" s="180"/>
      <c r="C252" s="174"/>
      <c r="D252" s="175" t="s">
        <v>271</v>
      </c>
      <c r="E252" s="185"/>
      <c r="F252" s="183" t="s">
        <v>10</v>
      </c>
      <c r="G252" s="1">
        <v>53820</v>
      </c>
      <c r="H252" s="7">
        <v>19468</v>
      </c>
      <c r="I252" s="9">
        <v>97020</v>
      </c>
      <c r="J252" s="7">
        <v>31949</v>
      </c>
      <c r="K252" s="8">
        <v>11157</v>
      </c>
      <c r="L252" s="8">
        <v>105196</v>
      </c>
      <c r="M252" s="8">
        <v>523382</v>
      </c>
    </row>
    <row r="253" spans="2:13" ht="13.5" customHeight="1" x14ac:dyDescent="0.15">
      <c r="B253" s="180"/>
      <c r="C253" s="174"/>
      <c r="D253" s="175" t="s">
        <v>242</v>
      </c>
      <c r="E253" s="185"/>
      <c r="F253" s="183" t="s">
        <v>10</v>
      </c>
      <c r="G253" s="1"/>
      <c r="H253" s="7"/>
      <c r="I253" s="9"/>
      <c r="J253" s="7"/>
      <c r="K253" s="8" t="s">
        <v>301</v>
      </c>
      <c r="L253" s="8" t="s">
        <v>310</v>
      </c>
      <c r="M253" s="8">
        <v>7100</v>
      </c>
    </row>
    <row r="254" spans="2:13" s="148" customFormat="1" ht="13.5" customHeight="1" x14ac:dyDescent="0.15">
      <c r="B254" s="246"/>
      <c r="C254" s="217"/>
      <c r="D254" s="218" t="s">
        <v>100</v>
      </c>
      <c r="E254" s="219"/>
      <c r="F254" s="220" t="s">
        <v>10</v>
      </c>
      <c r="G254" s="15">
        <f t="shared" ref="G254:M254" si="21">SUM(G249:G253)</f>
        <v>49329714</v>
      </c>
      <c r="H254" s="17">
        <f t="shared" si="21"/>
        <v>9072641</v>
      </c>
      <c r="I254" s="15">
        <f t="shared" si="21"/>
        <v>152573192</v>
      </c>
      <c r="J254" s="17">
        <f t="shared" si="21"/>
        <v>27990887</v>
      </c>
      <c r="K254" s="117">
        <f t="shared" si="21"/>
        <v>63775251</v>
      </c>
      <c r="L254" s="15">
        <f t="shared" si="21"/>
        <v>150673198</v>
      </c>
      <c r="M254" s="15">
        <f t="shared" si="21"/>
        <v>615289509</v>
      </c>
    </row>
    <row r="255" spans="2:13" ht="13.5" customHeight="1" x14ac:dyDescent="0.15">
      <c r="B255" s="173" t="s">
        <v>115</v>
      </c>
      <c r="C255" s="208"/>
      <c r="D255" s="230" t="s">
        <v>135</v>
      </c>
      <c r="E255" s="273"/>
      <c r="F255" s="232" t="s">
        <v>10</v>
      </c>
      <c r="G255" s="1"/>
      <c r="H255" s="7"/>
      <c r="I255" s="9"/>
      <c r="J255" s="7"/>
      <c r="K255" s="8" t="s">
        <v>301</v>
      </c>
      <c r="L255" s="99" t="s">
        <v>310</v>
      </c>
      <c r="M255" s="18">
        <v>9038</v>
      </c>
    </row>
    <row r="256" spans="2:13" ht="13.5" customHeight="1" x14ac:dyDescent="0.15">
      <c r="B256" s="179" t="s">
        <v>105</v>
      </c>
      <c r="C256" s="174"/>
      <c r="D256" s="175" t="s">
        <v>218</v>
      </c>
      <c r="E256" s="201"/>
      <c r="F256" s="183" t="s">
        <v>10</v>
      </c>
      <c r="G256" s="1" t="s">
        <v>305</v>
      </c>
      <c r="H256" s="7" t="s">
        <v>305</v>
      </c>
      <c r="I256" s="9">
        <v>6144</v>
      </c>
      <c r="J256" s="7">
        <v>12230</v>
      </c>
      <c r="K256" s="8">
        <v>1480</v>
      </c>
      <c r="L256" s="8">
        <v>5140</v>
      </c>
      <c r="M256" s="1">
        <v>21155</v>
      </c>
    </row>
    <row r="257" spans="2:13" ht="13.5" customHeight="1" x14ac:dyDescent="0.15">
      <c r="B257" s="179"/>
      <c r="C257" s="174"/>
      <c r="D257" s="175" t="s">
        <v>104</v>
      </c>
      <c r="E257" s="201"/>
      <c r="F257" s="183" t="s">
        <v>10</v>
      </c>
      <c r="G257" s="1">
        <v>732</v>
      </c>
      <c r="H257" s="7">
        <v>872</v>
      </c>
      <c r="I257" s="9">
        <v>15740</v>
      </c>
      <c r="J257" s="7">
        <v>15606</v>
      </c>
      <c r="K257" s="8">
        <v>17100</v>
      </c>
      <c r="L257" s="8">
        <v>17100</v>
      </c>
      <c r="M257" s="1">
        <v>58736</v>
      </c>
    </row>
    <row r="258" spans="2:13" ht="13.5" customHeight="1" x14ac:dyDescent="0.15">
      <c r="B258" s="179"/>
      <c r="C258" s="174"/>
      <c r="D258" s="175" t="s">
        <v>140</v>
      </c>
      <c r="E258" s="185"/>
      <c r="F258" s="183" t="s">
        <v>10</v>
      </c>
      <c r="G258" s="1"/>
      <c r="H258" s="7"/>
      <c r="I258" s="9"/>
      <c r="J258" s="7"/>
      <c r="K258" s="8">
        <v>864</v>
      </c>
      <c r="L258" s="8">
        <v>1296</v>
      </c>
      <c r="M258" s="1">
        <v>2260</v>
      </c>
    </row>
    <row r="259" spans="2:13" ht="13.5" customHeight="1" x14ac:dyDescent="0.15">
      <c r="B259" s="179"/>
      <c r="C259" s="174"/>
      <c r="D259" s="175" t="s">
        <v>261</v>
      </c>
      <c r="E259" s="185"/>
      <c r="F259" s="183" t="s">
        <v>10</v>
      </c>
      <c r="G259" s="1">
        <v>3273</v>
      </c>
      <c r="H259" s="7">
        <v>3581</v>
      </c>
      <c r="I259" s="9">
        <v>3273</v>
      </c>
      <c r="J259" s="7">
        <v>3581</v>
      </c>
      <c r="K259" s="8">
        <v>4137</v>
      </c>
      <c r="L259" s="8">
        <v>7216</v>
      </c>
      <c r="M259" s="1">
        <v>21394</v>
      </c>
    </row>
    <row r="260" spans="2:13" ht="13.5" customHeight="1" x14ac:dyDescent="0.15">
      <c r="B260" s="179"/>
      <c r="C260" s="174"/>
      <c r="D260" s="175" t="s">
        <v>290</v>
      </c>
      <c r="E260" s="185"/>
      <c r="F260" s="183" t="s">
        <v>10</v>
      </c>
      <c r="G260" s="1" t="s">
        <v>305</v>
      </c>
      <c r="H260" s="7" t="s">
        <v>305</v>
      </c>
      <c r="I260" s="9">
        <v>8905</v>
      </c>
      <c r="J260" s="7">
        <v>10581</v>
      </c>
      <c r="K260" s="8" t="s">
        <v>305</v>
      </c>
      <c r="L260" s="8">
        <v>8863</v>
      </c>
      <c r="M260" s="1">
        <v>24134</v>
      </c>
    </row>
    <row r="261" spans="2:13" ht="13.5" customHeight="1" x14ac:dyDescent="0.15">
      <c r="B261" s="179"/>
      <c r="C261" s="174"/>
      <c r="D261" s="175" t="s">
        <v>220</v>
      </c>
      <c r="E261" s="185"/>
      <c r="F261" s="183" t="s">
        <v>10</v>
      </c>
      <c r="G261" s="1">
        <v>240</v>
      </c>
      <c r="H261" s="7">
        <v>435</v>
      </c>
      <c r="I261" s="9">
        <v>240</v>
      </c>
      <c r="J261" s="7">
        <v>435</v>
      </c>
      <c r="K261" s="8" t="s">
        <v>305</v>
      </c>
      <c r="L261" s="8">
        <v>2156</v>
      </c>
      <c r="M261" s="1">
        <v>9171</v>
      </c>
    </row>
    <row r="262" spans="2:13" ht="13.5" customHeight="1" x14ac:dyDescent="0.15">
      <c r="B262" s="246"/>
      <c r="C262" s="223"/>
      <c r="D262" s="224" t="s">
        <v>100</v>
      </c>
      <c r="E262" s="225"/>
      <c r="F262" s="226" t="s">
        <v>10</v>
      </c>
      <c r="G262" s="49">
        <f>SUM(G255:G261)</f>
        <v>4245</v>
      </c>
      <c r="H262" s="50">
        <f t="shared" ref="H262:M262" si="22">SUM(H255:H261)</f>
        <v>4888</v>
      </c>
      <c r="I262" s="49">
        <f t="shared" si="22"/>
        <v>34302</v>
      </c>
      <c r="J262" s="50">
        <f t="shared" si="22"/>
        <v>42433</v>
      </c>
      <c r="K262" s="116">
        <f t="shared" si="22"/>
        <v>23581</v>
      </c>
      <c r="L262" s="64">
        <f t="shared" si="22"/>
        <v>41771</v>
      </c>
      <c r="M262" s="49">
        <f t="shared" si="22"/>
        <v>145888</v>
      </c>
    </row>
    <row r="263" spans="2:13" ht="13.5" customHeight="1" x14ac:dyDescent="0.15">
      <c r="B263" s="179" t="s">
        <v>116</v>
      </c>
      <c r="C263" s="174"/>
      <c r="D263" s="175" t="s">
        <v>309</v>
      </c>
      <c r="E263" s="185"/>
      <c r="F263" s="183" t="s">
        <v>10</v>
      </c>
      <c r="G263" s="1" t="s">
        <v>305</v>
      </c>
      <c r="H263" s="7" t="s">
        <v>305</v>
      </c>
      <c r="I263" s="9">
        <v>63</v>
      </c>
      <c r="J263" s="7">
        <v>233</v>
      </c>
      <c r="K263" s="8" t="s">
        <v>301</v>
      </c>
      <c r="L263" s="8" t="s">
        <v>310</v>
      </c>
      <c r="M263" s="1">
        <v>68945</v>
      </c>
    </row>
    <row r="264" spans="2:13" ht="13.5" customHeight="1" x14ac:dyDescent="0.15">
      <c r="B264" s="180" t="s">
        <v>27</v>
      </c>
      <c r="C264" s="174"/>
      <c r="D264" s="175" t="s">
        <v>135</v>
      </c>
      <c r="E264" s="185"/>
      <c r="F264" s="183" t="s">
        <v>10</v>
      </c>
      <c r="G264" s="1" t="s">
        <v>305</v>
      </c>
      <c r="H264" s="7" t="s">
        <v>305</v>
      </c>
      <c r="I264" s="9">
        <v>13789</v>
      </c>
      <c r="J264" s="7">
        <v>15437</v>
      </c>
      <c r="K264" s="8" t="s">
        <v>301</v>
      </c>
      <c r="L264" s="8" t="s">
        <v>310</v>
      </c>
      <c r="M264" s="1">
        <v>68945</v>
      </c>
    </row>
    <row r="265" spans="2:13" ht="13.5" customHeight="1" x14ac:dyDescent="0.15">
      <c r="B265" s="180"/>
      <c r="C265" s="174"/>
      <c r="D265" s="175" t="s">
        <v>218</v>
      </c>
      <c r="E265" s="185"/>
      <c r="F265" s="183" t="s">
        <v>10</v>
      </c>
      <c r="G265" s="1">
        <v>9499</v>
      </c>
      <c r="H265" s="7">
        <v>20164</v>
      </c>
      <c r="I265" s="9">
        <v>14374</v>
      </c>
      <c r="J265" s="7">
        <v>27536</v>
      </c>
      <c r="K265" s="8">
        <v>7622</v>
      </c>
      <c r="L265" s="8">
        <v>12324</v>
      </c>
      <c r="M265" s="1">
        <v>71457</v>
      </c>
    </row>
    <row r="266" spans="2:13" ht="13.5" customHeight="1" x14ac:dyDescent="0.15">
      <c r="B266" s="180"/>
      <c r="C266" s="174"/>
      <c r="D266" s="175" t="s">
        <v>102</v>
      </c>
      <c r="E266" s="176"/>
      <c r="F266" s="177" t="s">
        <v>10</v>
      </c>
      <c r="G266" s="1">
        <v>15200</v>
      </c>
      <c r="H266" s="7">
        <v>16214</v>
      </c>
      <c r="I266" s="9">
        <v>30400</v>
      </c>
      <c r="J266" s="7">
        <v>32250</v>
      </c>
      <c r="K266" s="8">
        <v>15200</v>
      </c>
      <c r="L266" s="8">
        <v>45600</v>
      </c>
      <c r="M266" s="1">
        <v>108920</v>
      </c>
    </row>
    <row r="267" spans="2:13" ht="13.5" customHeight="1" x14ac:dyDescent="0.15">
      <c r="B267" s="180"/>
      <c r="C267" s="174"/>
      <c r="D267" s="175" t="s">
        <v>206</v>
      </c>
      <c r="E267" s="185"/>
      <c r="F267" s="177" t="s">
        <v>10</v>
      </c>
      <c r="G267" s="1">
        <v>5400</v>
      </c>
      <c r="H267" s="7">
        <v>3457</v>
      </c>
      <c r="I267" s="9">
        <v>10800</v>
      </c>
      <c r="J267" s="7">
        <v>7075</v>
      </c>
      <c r="K267" s="8">
        <v>5400</v>
      </c>
      <c r="L267" s="8">
        <v>12376</v>
      </c>
      <c r="M267" s="1">
        <v>28576</v>
      </c>
    </row>
    <row r="268" spans="2:13" ht="13.5" customHeight="1" x14ac:dyDescent="0.15">
      <c r="B268" s="180"/>
      <c r="C268" s="174"/>
      <c r="D268" s="175" t="s">
        <v>104</v>
      </c>
      <c r="E268" s="176"/>
      <c r="F268" s="177" t="s">
        <v>10</v>
      </c>
      <c r="G268" s="1">
        <v>3248147</v>
      </c>
      <c r="H268" s="7">
        <v>1175465</v>
      </c>
      <c r="I268" s="9">
        <v>9074296</v>
      </c>
      <c r="J268" s="7">
        <v>3453179</v>
      </c>
      <c r="K268" s="8">
        <v>5260628</v>
      </c>
      <c r="L268" s="8">
        <v>9151654</v>
      </c>
      <c r="M268" s="1">
        <v>38553343</v>
      </c>
    </row>
    <row r="269" spans="2:13" ht="13.5" customHeight="1" x14ac:dyDescent="0.15">
      <c r="B269" s="180"/>
      <c r="C269" s="174"/>
      <c r="D269" s="175" t="s">
        <v>140</v>
      </c>
      <c r="E269" s="306"/>
      <c r="F269" s="271" t="s">
        <v>10</v>
      </c>
      <c r="G269" s="13">
        <v>40824</v>
      </c>
      <c r="H269" s="14">
        <v>16555</v>
      </c>
      <c r="I269" s="88">
        <v>145134</v>
      </c>
      <c r="J269" s="14">
        <v>59740</v>
      </c>
      <c r="K269" s="100">
        <v>64500</v>
      </c>
      <c r="L269" s="100">
        <v>150500</v>
      </c>
      <c r="M269" s="13">
        <v>636884</v>
      </c>
    </row>
    <row r="270" spans="2:13" ht="13.5" customHeight="1" x14ac:dyDescent="0.15">
      <c r="B270" s="180"/>
      <c r="C270" s="191"/>
      <c r="D270" s="192" t="s">
        <v>261</v>
      </c>
      <c r="E270" s="263"/>
      <c r="F270" s="177" t="s">
        <v>10</v>
      </c>
      <c r="G270" s="1" t="s">
        <v>305</v>
      </c>
      <c r="H270" s="7" t="s">
        <v>305</v>
      </c>
      <c r="I270" s="9">
        <v>1900</v>
      </c>
      <c r="J270" s="7">
        <v>2837</v>
      </c>
      <c r="K270" s="8" t="s">
        <v>301</v>
      </c>
      <c r="L270" s="8" t="s">
        <v>310</v>
      </c>
      <c r="M270" s="1">
        <v>2534</v>
      </c>
    </row>
    <row r="271" spans="2:13" ht="13.5" customHeight="1" x14ac:dyDescent="0.15">
      <c r="B271" s="180"/>
      <c r="C271" s="174"/>
      <c r="D271" s="175" t="s">
        <v>291</v>
      </c>
      <c r="E271" s="176"/>
      <c r="F271" s="177" t="s">
        <v>10</v>
      </c>
      <c r="G271" s="1"/>
      <c r="H271" s="7"/>
      <c r="I271" s="9"/>
      <c r="J271" s="7"/>
      <c r="K271" s="8" t="s">
        <v>301</v>
      </c>
      <c r="L271" s="8" t="s">
        <v>310</v>
      </c>
      <c r="M271" s="1">
        <v>576</v>
      </c>
    </row>
    <row r="272" spans="2:13" ht="13.5" customHeight="1" x14ac:dyDescent="0.15">
      <c r="B272" s="179"/>
      <c r="C272" s="174"/>
      <c r="D272" s="200" t="s">
        <v>290</v>
      </c>
      <c r="E272" s="176"/>
      <c r="F272" s="177" t="s">
        <v>10</v>
      </c>
      <c r="G272" s="1">
        <v>6356</v>
      </c>
      <c r="H272" s="7">
        <v>7435</v>
      </c>
      <c r="I272" s="9">
        <v>11347</v>
      </c>
      <c r="J272" s="7">
        <v>11545</v>
      </c>
      <c r="K272" s="8" t="s">
        <v>305</v>
      </c>
      <c r="L272" s="8">
        <v>17675</v>
      </c>
      <c r="M272" s="1">
        <v>59302</v>
      </c>
    </row>
    <row r="273" spans="2:13" ht="13.5" customHeight="1" x14ac:dyDescent="0.15">
      <c r="B273" s="179"/>
      <c r="C273" s="174"/>
      <c r="D273" s="200" t="s">
        <v>292</v>
      </c>
      <c r="E273" s="176"/>
      <c r="F273" s="177" t="s">
        <v>10</v>
      </c>
      <c r="G273" s="1"/>
      <c r="H273" s="7"/>
      <c r="I273" s="9"/>
      <c r="J273" s="7"/>
      <c r="K273" s="8" t="s">
        <v>305</v>
      </c>
      <c r="L273" s="8">
        <v>252</v>
      </c>
      <c r="M273" s="1">
        <v>840</v>
      </c>
    </row>
    <row r="274" spans="2:13" ht="13.5" customHeight="1" x14ac:dyDescent="0.15">
      <c r="B274" s="179"/>
      <c r="C274" s="184"/>
      <c r="D274" s="200" t="s">
        <v>101</v>
      </c>
      <c r="E274" s="307"/>
      <c r="F274" s="177" t="s">
        <v>10</v>
      </c>
      <c r="G274" s="1"/>
      <c r="H274" s="7"/>
      <c r="I274" s="9"/>
      <c r="J274" s="7"/>
      <c r="K274" s="8" t="s">
        <v>305</v>
      </c>
      <c r="L274" s="100">
        <v>361</v>
      </c>
      <c r="M274" s="13">
        <v>1441</v>
      </c>
    </row>
    <row r="275" spans="2:13" ht="13.5" customHeight="1" x14ac:dyDescent="0.15">
      <c r="B275" s="179"/>
      <c r="C275" s="184"/>
      <c r="D275" s="200" t="s">
        <v>265</v>
      </c>
      <c r="E275" s="307"/>
      <c r="F275" s="177" t="s">
        <v>10</v>
      </c>
      <c r="G275" s="1" t="s">
        <v>305</v>
      </c>
      <c r="H275" s="7" t="s">
        <v>305</v>
      </c>
      <c r="I275" s="9">
        <v>750</v>
      </c>
      <c r="J275" s="7">
        <v>789</v>
      </c>
      <c r="K275" s="8" t="s">
        <v>301</v>
      </c>
      <c r="L275" s="100" t="s">
        <v>310</v>
      </c>
      <c r="M275" s="13">
        <v>250</v>
      </c>
    </row>
    <row r="276" spans="2:13" ht="13.5" customHeight="1" x14ac:dyDescent="0.15">
      <c r="B276" s="179"/>
      <c r="C276" s="184"/>
      <c r="D276" s="200" t="s">
        <v>223</v>
      </c>
      <c r="E276" s="307"/>
      <c r="F276" s="177" t="s">
        <v>10</v>
      </c>
      <c r="G276" s="1"/>
      <c r="H276" s="7"/>
      <c r="I276" s="9"/>
      <c r="J276" s="7"/>
      <c r="K276" s="8" t="s">
        <v>301</v>
      </c>
      <c r="L276" s="100" t="s">
        <v>310</v>
      </c>
      <c r="M276" s="13">
        <v>627</v>
      </c>
    </row>
    <row r="277" spans="2:13" ht="13.5" customHeight="1" x14ac:dyDescent="0.15">
      <c r="B277" s="180"/>
      <c r="C277" s="184"/>
      <c r="D277" s="200" t="s">
        <v>94</v>
      </c>
      <c r="E277" s="307"/>
      <c r="F277" s="177" t="s">
        <v>10</v>
      </c>
      <c r="G277" s="1" t="s">
        <v>305</v>
      </c>
      <c r="H277" s="7" t="s">
        <v>305</v>
      </c>
      <c r="I277" s="9">
        <v>4535</v>
      </c>
      <c r="J277" s="7">
        <v>3165</v>
      </c>
      <c r="K277" s="8" t="s">
        <v>301</v>
      </c>
      <c r="L277" s="100" t="s">
        <v>310</v>
      </c>
      <c r="M277" s="13">
        <v>12244</v>
      </c>
    </row>
    <row r="278" spans="2:13" ht="13.5" customHeight="1" x14ac:dyDescent="0.15">
      <c r="B278" s="180"/>
      <c r="C278" s="184"/>
      <c r="D278" s="175" t="s">
        <v>220</v>
      </c>
      <c r="E278" s="176"/>
      <c r="F278" s="177" t="s">
        <v>10</v>
      </c>
      <c r="G278" s="1"/>
      <c r="H278" s="7"/>
      <c r="I278" s="9"/>
      <c r="J278" s="7"/>
      <c r="K278" s="8" t="s">
        <v>301</v>
      </c>
      <c r="L278" s="8" t="s">
        <v>310</v>
      </c>
      <c r="M278" s="1">
        <v>3168</v>
      </c>
    </row>
    <row r="279" spans="2:13" ht="13.5" customHeight="1" x14ac:dyDescent="0.15">
      <c r="B279" s="186"/>
      <c r="C279" s="187"/>
      <c r="D279" s="188" t="s">
        <v>82</v>
      </c>
      <c r="E279" s="189"/>
      <c r="F279" s="226" t="s">
        <v>10</v>
      </c>
      <c r="G279" s="19">
        <f t="shared" ref="G279:M279" si="23">SUM(G263:G278)</f>
        <v>3325426</v>
      </c>
      <c r="H279" s="20">
        <f t="shared" si="23"/>
        <v>1239290</v>
      </c>
      <c r="I279" s="19">
        <f t="shared" si="23"/>
        <v>9307388</v>
      </c>
      <c r="J279" s="20">
        <f t="shared" si="23"/>
        <v>3613786</v>
      </c>
      <c r="K279" s="131">
        <f t="shared" si="23"/>
        <v>5353350</v>
      </c>
      <c r="L279" s="15">
        <f t="shared" si="23"/>
        <v>9390742</v>
      </c>
      <c r="M279" s="19">
        <f t="shared" si="23"/>
        <v>39618052</v>
      </c>
    </row>
    <row r="280" spans="2:13" ht="13.5" customHeight="1" x14ac:dyDescent="0.15">
      <c r="B280" s="179" t="s">
        <v>117</v>
      </c>
      <c r="C280" s="229"/>
      <c r="D280" s="247"/>
      <c r="E280" s="301"/>
      <c r="F280" s="295"/>
      <c r="G280" s="53"/>
      <c r="H280" s="54"/>
      <c r="I280" s="83"/>
      <c r="J280" s="54"/>
      <c r="K280" s="120"/>
      <c r="L280" s="120"/>
      <c r="M280" s="53"/>
    </row>
    <row r="281" spans="2:13" ht="13.5" customHeight="1" x14ac:dyDescent="0.15">
      <c r="B281" s="186" t="s">
        <v>134</v>
      </c>
      <c r="C281" s="228"/>
      <c r="D281" s="188"/>
      <c r="E281" s="189"/>
      <c r="F281" s="226"/>
      <c r="G281" s="49"/>
      <c r="H281" s="50"/>
      <c r="I281" s="93"/>
      <c r="J281" s="74"/>
      <c r="K281" s="116"/>
      <c r="L281" s="116"/>
      <c r="M281" s="49"/>
    </row>
    <row r="282" spans="2:13" ht="13.5" customHeight="1" x14ac:dyDescent="0.15">
      <c r="B282" s="179" t="s">
        <v>118</v>
      </c>
      <c r="C282" s="174"/>
      <c r="D282" s="175" t="s">
        <v>206</v>
      </c>
      <c r="E282" s="185"/>
      <c r="F282" s="183" t="s">
        <v>10</v>
      </c>
      <c r="G282" s="1">
        <v>4666839</v>
      </c>
      <c r="H282" s="7">
        <v>1441962</v>
      </c>
      <c r="I282" s="9">
        <v>14263047</v>
      </c>
      <c r="J282" s="7">
        <v>4401387</v>
      </c>
      <c r="K282" s="8">
        <v>6654173</v>
      </c>
      <c r="L282" s="8">
        <v>14056824</v>
      </c>
      <c r="M282" s="1">
        <v>57181061</v>
      </c>
    </row>
    <row r="283" spans="2:13" ht="13.5" customHeight="1" x14ac:dyDescent="0.15">
      <c r="B283" s="180" t="s">
        <v>128</v>
      </c>
      <c r="C283" s="184"/>
      <c r="D283" s="175" t="s">
        <v>140</v>
      </c>
      <c r="E283" s="176"/>
      <c r="F283" s="177" t="s">
        <v>10</v>
      </c>
      <c r="G283" s="13">
        <v>941008</v>
      </c>
      <c r="H283" s="14">
        <v>289574</v>
      </c>
      <c r="I283" s="88">
        <v>4222681</v>
      </c>
      <c r="J283" s="14">
        <v>1295405</v>
      </c>
      <c r="K283" s="100">
        <v>1731544</v>
      </c>
      <c r="L283" s="100">
        <v>4728885</v>
      </c>
      <c r="M283" s="13">
        <v>19478117</v>
      </c>
    </row>
    <row r="284" spans="2:13" ht="13.5" customHeight="1" x14ac:dyDescent="0.15">
      <c r="B284" s="180"/>
      <c r="C284" s="174"/>
      <c r="D284" s="175" t="s">
        <v>271</v>
      </c>
      <c r="E284" s="185"/>
      <c r="F284" s="177" t="s">
        <v>10</v>
      </c>
      <c r="G284" s="1"/>
      <c r="H284" s="7"/>
      <c r="I284" s="9"/>
      <c r="J284" s="7"/>
      <c r="K284" s="8" t="s">
        <v>301</v>
      </c>
      <c r="L284" s="8" t="s">
        <v>310</v>
      </c>
      <c r="M284" s="1">
        <v>760</v>
      </c>
    </row>
    <row r="285" spans="2:13" ht="13.5" customHeight="1" x14ac:dyDescent="0.15">
      <c r="B285" s="186"/>
      <c r="C285" s="187"/>
      <c r="D285" s="188" t="s">
        <v>82</v>
      </c>
      <c r="E285" s="189"/>
      <c r="F285" s="226" t="s">
        <v>10</v>
      </c>
      <c r="G285" s="19">
        <f t="shared" ref="G285:M285" si="24">SUM(G282:G284)</f>
        <v>5607847</v>
      </c>
      <c r="H285" s="20">
        <f t="shared" si="24"/>
        <v>1731536</v>
      </c>
      <c r="I285" s="19">
        <f t="shared" si="24"/>
        <v>18485728</v>
      </c>
      <c r="J285" s="20">
        <f t="shared" si="24"/>
        <v>5696792</v>
      </c>
      <c r="K285" s="131">
        <f t="shared" si="24"/>
        <v>8385717</v>
      </c>
      <c r="L285" s="15">
        <f t="shared" si="24"/>
        <v>18785709</v>
      </c>
      <c r="M285" s="19">
        <f t="shared" si="24"/>
        <v>76659938</v>
      </c>
    </row>
    <row r="286" spans="2:13" ht="13.5" customHeight="1" x14ac:dyDescent="0.15">
      <c r="B286" s="179" t="s">
        <v>119</v>
      </c>
      <c r="C286" s="213"/>
      <c r="D286" s="213"/>
      <c r="E286" s="213"/>
      <c r="F286" s="308"/>
      <c r="G286" s="38"/>
      <c r="H286" s="75"/>
      <c r="I286" s="96"/>
      <c r="J286" s="132"/>
      <c r="K286" s="37"/>
      <c r="L286" s="37"/>
      <c r="M286" s="38"/>
    </row>
    <row r="287" spans="2:13" ht="13.5" customHeight="1" x14ac:dyDescent="0.15">
      <c r="B287" s="180" t="s">
        <v>110</v>
      </c>
      <c r="C287" s="213"/>
      <c r="D287" s="213"/>
      <c r="E287" s="213"/>
      <c r="F287" s="308"/>
      <c r="G287" s="38"/>
      <c r="H287" s="75"/>
      <c r="I287" s="96"/>
      <c r="J287" s="132"/>
      <c r="K287" s="37"/>
      <c r="L287" s="37"/>
      <c r="M287" s="38"/>
    </row>
    <row r="288" spans="2:13" ht="13.5" customHeight="1" x14ac:dyDescent="0.15">
      <c r="B288" s="179"/>
      <c r="C288" s="191"/>
      <c r="D288" s="175" t="s">
        <v>131</v>
      </c>
      <c r="E288" s="193"/>
      <c r="F288" s="194" t="s">
        <v>10</v>
      </c>
      <c r="G288" s="3">
        <v>1272225</v>
      </c>
      <c r="H288" s="12">
        <v>1386860</v>
      </c>
      <c r="I288" s="87">
        <v>2238211</v>
      </c>
      <c r="J288" s="12">
        <v>2421825</v>
      </c>
      <c r="K288" s="99">
        <v>1247779</v>
      </c>
      <c r="L288" s="99">
        <v>2828466</v>
      </c>
      <c r="M288" s="3">
        <v>7558608</v>
      </c>
    </row>
    <row r="289" spans="2:13" ht="13.5" customHeight="1" x14ac:dyDescent="0.15">
      <c r="B289" s="186"/>
      <c r="C289" s="187"/>
      <c r="D289" s="188" t="s">
        <v>82</v>
      </c>
      <c r="E289" s="189"/>
      <c r="F289" s="226" t="s">
        <v>10</v>
      </c>
      <c r="G289" s="19">
        <f t="shared" ref="G289:M289" si="25">SUM(G288)</f>
        <v>1272225</v>
      </c>
      <c r="H289" s="20">
        <f t="shared" si="25"/>
        <v>1386860</v>
      </c>
      <c r="I289" s="19">
        <f t="shared" si="25"/>
        <v>2238211</v>
      </c>
      <c r="J289" s="20">
        <f t="shared" si="25"/>
        <v>2421825</v>
      </c>
      <c r="K289" s="131">
        <f t="shared" si="25"/>
        <v>1247779</v>
      </c>
      <c r="L289" s="15">
        <f t="shared" si="25"/>
        <v>2828466</v>
      </c>
      <c r="M289" s="19">
        <f t="shared" si="25"/>
        <v>7558608</v>
      </c>
    </row>
    <row r="290" spans="2:13" ht="13.5" customHeight="1" x14ac:dyDescent="0.15">
      <c r="B290" s="179" t="s">
        <v>120</v>
      </c>
      <c r="C290" s="213"/>
      <c r="D290" s="213"/>
      <c r="E290" s="213"/>
      <c r="F290" s="308"/>
      <c r="G290" s="38"/>
      <c r="H290" s="75"/>
      <c r="I290" s="96"/>
      <c r="J290" s="127"/>
      <c r="K290" s="37"/>
      <c r="L290" s="37"/>
      <c r="M290" s="38"/>
    </row>
    <row r="291" spans="2:13" ht="13.5" customHeight="1" x14ac:dyDescent="0.15">
      <c r="B291" s="180" t="s">
        <v>121</v>
      </c>
      <c r="C291" s="197"/>
      <c r="D291" s="213"/>
      <c r="E291" s="213"/>
      <c r="F291" s="308"/>
      <c r="G291" s="38"/>
      <c r="H291" s="75"/>
      <c r="I291" s="96"/>
      <c r="J291" s="132"/>
      <c r="K291" s="37"/>
      <c r="L291" s="37"/>
      <c r="M291" s="38"/>
    </row>
    <row r="292" spans="2:13" ht="13.5" customHeight="1" x14ac:dyDescent="0.15">
      <c r="B292" s="180"/>
      <c r="C292" s="191"/>
      <c r="D292" s="192" t="s">
        <v>102</v>
      </c>
      <c r="E292" s="193"/>
      <c r="F292" s="194" t="s">
        <v>10</v>
      </c>
      <c r="G292" s="3">
        <v>645050</v>
      </c>
      <c r="H292" s="12">
        <v>751727</v>
      </c>
      <c r="I292" s="87">
        <v>1018390</v>
      </c>
      <c r="J292" s="12">
        <v>1204266</v>
      </c>
      <c r="K292" s="99">
        <v>365910</v>
      </c>
      <c r="L292" s="99">
        <v>748835</v>
      </c>
      <c r="M292" s="3">
        <v>1632480</v>
      </c>
    </row>
    <row r="293" spans="2:13" ht="13.5" customHeight="1" x14ac:dyDescent="0.15">
      <c r="B293" s="180"/>
      <c r="C293" s="174"/>
      <c r="D293" s="175" t="s">
        <v>206</v>
      </c>
      <c r="E293" s="176"/>
      <c r="F293" s="177" t="s">
        <v>10</v>
      </c>
      <c r="G293" s="1">
        <v>71820</v>
      </c>
      <c r="H293" s="7">
        <v>74917</v>
      </c>
      <c r="I293" s="9">
        <v>119890</v>
      </c>
      <c r="J293" s="7">
        <v>126401</v>
      </c>
      <c r="K293" s="8">
        <v>289560</v>
      </c>
      <c r="L293" s="8">
        <v>289560</v>
      </c>
      <c r="M293" s="1">
        <v>289560</v>
      </c>
    </row>
    <row r="294" spans="2:13" ht="13.5" customHeight="1" x14ac:dyDescent="0.15">
      <c r="B294" s="180"/>
      <c r="C294" s="174"/>
      <c r="D294" s="175" t="s">
        <v>140</v>
      </c>
      <c r="E294" s="176"/>
      <c r="F294" s="177" t="s">
        <v>10</v>
      </c>
      <c r="G294" s="1"/>
      <c r="H294" s="7"/>
      <c r="I294" s="9"/>
      <c r="J294" s="7"/>
      <c r="K294" s="8">
        <v>2540</v>
      </c>
      <c r="L294" s="8">
        <v>122540</v>
      </c>
      <c r="M294" s="1">
        <v>143800</v>
      </c>
    </row>
    <row r="295" spans="2:13" ht="13.5" customHeight="1" x14ac:dyDescent="0.15">
      <c r="B295" s="180"/>
      <c r="C295" s="174"/>
      <c r="D295" s="175" t="s">
        <v>101</v>
      </c>
      <c r="E295" s="185"/>
      <c r="F295" s="183" t="s">
        <v>10</v>
      </c>
      <c r="G295" s="1">
        <v>1444100</v>
      </c>
      <c r="H295" s="7">
        <v>1838926</v>
      </c>
      <c r="I295" s="9">
        <v>1942775</v>
      </c>
      <c r="J295" s="7">
        <v>2531483</v>
      </c>
      <c r="K295" s="8">
        <v>1327200</v>
      </c>
      <c r="L295" s="8">
        <v>1797300</v>
      </c>
      <c r="M295" s="1">
        <v>3003900</v>
      </c>
    </row>
    <row r="296" spans="2:13" ht="13.5" customHeight="1" x14ac:dyDescent="0.15">
      <c r="B296" s="180"/>
      <c r="C296" s="174"/>
      <c r="D296" s="175" t="s">
        <v>224</v>
      </c>
      <c r="E296" s="185"/>
      <c r="F296" s="183" t="s">
        <v>10</v>
      </c>
      <c r="G296" s="1">
        <v>164600</v>
      </c>
      <c r="H296" s="7">
        <v>192809</v>
      </c>
      <c r="I296" s="9">
        <v>185300</v>
      </c>
      <c r="J296" s="7">
        <v>221225</v>
      </c>
      <c r="K296" s="8">
        <v>140125</v>
      </c>
      <c r="L296" s="8">
        <v>205525</v>
      </c>
      <c r="M296" s="1">
        <v>418450</v>
      </c>
    </row>
    <row r="297" spans="2:13" ht="13.5" customHeight="1" x14ac:dyDescent="0.15">
      <c r="B297" s="186"/>
      <c r="C297" s="187"/>
      <c r="D297" s="188" t="s">
        <v>82</v>
      </c>
      <c r="E297" s="189"/>
      <c r="F297" s="226" t="s">
        <v>10</v>
      </c>
      <c r="G297" s="19">
        <f t="shared" ref="G297:M297" si="26">SUM(G292:G296)</f>
        <v>2325570</v>
      </c>
      <c r="H297" s="20">
        <f t="shared" si="26"/>
        <v>2858379</v>
      </c>
      <c r="I297" s="19">
        <f t="shared" si="26"/>
        <v>3266355</v>
      </c>
      <c r="J297" s="20">
        <f t="shared" si="26"/>
        <v>4083375</v>
      </c>
      <c r="K297" s="131">
        <f t="shared" si="26"/>
        <v>2125335</v>
      </c>
      <c r="L297" s="15">
        <f t="shared" si="26"/>
        <v>3163760</v>
      </c>
      <c r="M297" s="19">
        <f t="shared" si="26"/>
        <v>5488190</v>
      </c>
    </row>
    <row r="298" spans="2:13" ht="13.5" customHeight="1" x14ac:dyDescent="0.15">
      <c r="B298" s="179" t="s">
        <v>122</v>
      </c>
      <c r="C298" s="213"/>
      <c r="D298" s="213"/>
      <c r="E298" s="213"/>
      <c r="F298" s="308"/>
      <c r="G298" s="38"/>
      <c r="H298" s="75"/>
      <c r="I298" s="115"/>
      <c r="J298" s="127"/>
      <c r="K298" s="37"/>
      <c r="L298" s="37"/>
      <c r="M298" s="38"/>
    </row>
    <row r="299" spans="2:13" ht="13.5" customHeight="1" x14ac:dyDescent="0.15">
      <c r="B299" s="180" t="s">
        <v>111</v>
      </c>
      <c r="C299" s="197"/>
      <c r="D299" s="213"/>
      <c r="E299" s="213"/>
      <c r="F299" s="308"/>
      <c r="G299" s="38"/>
      <c r="H299" s="75"/>
      <c r="I299" s="111"/>
      <c r="J299" s="132"/>
      <c r="K299" s="37"/>
      <c r="L299" s="37"/>
      <c r="M299" s="38"/>
    </row>
    <row r="300" spans="2:13" ht="13.5" customHeight="1" x14ac:dyDescent="0.15">
      <c r="B300" s="180"/>
      <c r="C300" s="197"/>
      <c r="D300" s="252" t="s">
        <v>91</v>
      </c>
      <c r="E300" s="258"/>
      <c r="F300" s="254" t="s">
        <v>243</v>
      </c>
      <c r="G300" s="41"/>
      <c r="H300" s="76"/>
      <c r="I300" s="97"/>
      <c r="J300" s="76"/>
      <c r="K300" s="123" t="s">
        <v>301</v>
      </c>
      <c r="L300" s="123" t="s">
        <v>310</v>
      </c>
      <c r="M300" s="41">
        <v>718</v>
      </c>
    </row>
    <row r="301" spans="2:13" ht="13.5" customHeight="1" x14ac:dyDescent="0.15">
      <c r="B301" s="180"/>
      <c r="C301" s="191"/>
      <c r="D301" s="252" t="s">
        <v>101</v>
      </c>
      <c r="E301" s="258"/>
      <c r="F301" s="254" t="s">
        <v>10</v>
      </c>
      <c r="G301" s="39"/>
      <c r="H301" s="40"/>
      <c r="I301" s="91"/>
      <c r="J301" s="40"/>
      <c r="K301" s="123" t="s">
        <v>301</v>
      </c>
      <c r="L301" s="123" t="s">
        <v>310</v>
      </c>
      <c r="M301" s="41">
        <v>5000</v>
      </c>
    </row>
    <row r="302" spans="2:13" ht="13.5" customHeight="1" x14ac:dyDescent="0.15">
      <c r="B302" s="180"/>
      <c r="C302" s="174"/>
      <c r="D302" s="175" t="s">
        <v>293</v>
      </c>
      <c r="E302" s="185"/>
      <c r="F302" s="183" t="s">
        <v>10</v>
      </c>
      <c r="G302" s="1" t="s">
        <v>305</v>
      </c>
      <c r="H302" s="7" t="s">
        <v>305</v>
      </c>
      <c r="I302" s="9">
        <v>1150</v>
      </c>
      <c r="J302" s="7">
        <v>1259</v>
      </c>
      <c r="K302" s="8">
        <v>175</v>
      </c>
      <c r="L302" s="8">
        <v>400</v>
      </c>
      <c r="M302" s="1">
        <v>98912</v>
      </c>
    </row>
    <row r="303" spans="2:13" ht="13.5" customHeight="1" x14ac:dyDescent="0.15">
      <c r="B303" s="186"/>
      <c r="C303" s="187"/>
      <c r="D303" s="188" t="s">
        <v>82</v>
      </c>
      <c r="E303" s="189"/>
      <c r="F303" s="203" t="s">
        <v>10</v>
      </c>
      <c r="G303" s="70">
        <f t="shared" ref="G303:M303" si="27">SUM(G300:G302)</f>
        <v>0</v>
      </c>
      <c r="H303" s="74">
        <f t="shared" si="27"/>
        <v>0</v>
      </c>
      <c r="I303" s="70">
        <f t="shared" si="27"/>
        <v>1150</v>
      </c>
      <c r="J303" s="74">
        <f t="shared" si="27"/>
        <v>1259</v>
      </c>
      <c r="K303" s="116">
        <f t="shared" si="27"/>
        <v>175</v>
      </c>
      <c r="L303" s="64">
        <f t="shared" si="27"/>
        <v>400</v>
      </c>
      <c r="M303" s="68">
        <f t="shared" si="27"/>
        <v>104630</v>
      </c>
    </row>
    <row r="304" spans="2:13" ht="13.5" customHeight="1" x14ac:dyDescent="0.15">
      <c r="B304" s="179" t="s">
        <v>123</v>
      </c>
      <c r="C304" s="213"/>
      <c r="D304" s="213"/>
      <c r="E304" s="213"/>
      <c r="F304" s="308"/>
      <c r="G304" s="38"/>
      <c r="H304" s="75"/>
      <c r="I304" s="98"/>
      <c r="J304" s="75"/>
      <c r="K304" s="37"/>
      <c r="L304" s="37"/>
      <c r="M304" s="38"/>
    </row>
    <row r="305" spans="2:13" ht="13.5" customHeight="1" x14ac:dyDescent="0.15">
      <c r="B305" s="180" t="s">
        <v>112</v>
      </c>
      <c r="C305" s="213"/>
      <c r="D305" s="213"/>
      <c r="E305" s="213"/>
      <c r="F305" s="308"/>
      <c r="G305" s="38"/>
      <c r="H305" s="75"/>
      <c r="I305" s="98"/>
      <c r="J305" s="75"/>
      <c r="K305" s="37"/>
      <c r="L305" s="37"/>
      <c r="M305" s="38"/>
    </row>
    <row r="306" spans="2:13" ht="13.5" customHeight="1" x14ac:dyDescent="0.15">
      <c r="B306" s="180"/>
      <c r="C306" s="191"/>
      <c r="D306" s="192" t="s">
        <v>102</v>
      </c>
      <c r="E306" s="193"/>
      <c r="F306" s="194" t="s">
        <v>10</v>
      </c>
      <c r="G306" s="1">
        <v>33100</v>
      </c>
      <c r="H306" s="7">
        <v>34498</v>
      </c>
      <c r="I306" s="9">
        <v>99410</v>
      </c>
      <c r="J306" s="7">
        <v>106526</v>
      </c>
      <c r="K306" s="8">
        <v>50850</v>
      </c>
      <c r="L306" s="8">
        <v>159620</v>
      </c>
      <c r="M306" s="1">
        <v>560545</v>
      </c>
    </row>
    <row r="307" spans="2:13" ht="13.5" customHeight="1" x14ac:dyDescent="0.15">
      <c r="B307" s="180"/>
      <c r="C307" s="174"/>
      <c r="D307" s="175" t="s">
        <v>206</v>
      </c>
      <c r="E307" s="185"/>
      <c r="F307" s="183" t="s">
        <v>10</v>
      </c>
      <c r="G307" s="1" t="s">
        <v>305</v>
      </c>
      <c r="H307" s="7" t="s">
        <v>305</v>
      </c>
      <c r="I307" s="9">
        <v>15336</v>
      </c>
      <c r="J307" s="7">
        <v>10147</v>
      </c>
      <c r="K307" s="8" t="s">
        <v>310</v>
      </c>
      <c r="L307" s="8">
        <v>15336</v>
      </c>
      <c r="M307" s="1">
        <v>30672</v>
      </c>
    </row>
    <row r="308" spans="2:13" ht="13.5" customHeight="1" x14ac:dyDescent="0.15">
      <c r="B308" s="186"/>
      <c r="C308" s="187"/>
      <c r="D308" s="188" t="s">
        <v>82</v>
      </c>
      <c r="E308" s="189"/>
      <c r="F308" s="226" t="s">
        <v>10</v>
      </c>
      <c r="G308" s="19">
        <f t="shared" ref="G308:M308" si="28">SUM(G306:G307)</f>
        <v>33100</v>
      </c>
      <c r="H308" s="20">
        <f t="shared" si="28"/>
        <v>34498</v>
      </c>
      <c r="I308" s="19">
        <f t="shared" si="28"/>
        <v>114746</v>
      </c>
      <c r="J308" s="20">
        <f t="shared" si="28"/>
        <v>116673</v>
      </c>
      <c r="K308" s="131">
        <f t="shared" si="28"/>
        <v>50850</v>
      </c>
      <c r="L308" s="15">
        <f t="shared" si="28"/>
        <v>174956</v>
      </c>
      <c r="M308" s="19">
        <f t="shared" si="28"/>
        <v>591217</v>
      </c>
    </row>
    <row r="309" spans="2:13" ht="13.5" customHeight="1" x14ac:dyDescent="0.15">
      <c r="B309" s="178"/>
      <c r="C309" s="178"/>
      <c r="D309" s="178"/>
      <c r="E309" s="178"/>
      <c r="F309" s="178"/>
    </row>
    <row r="310" spans="2:13" ht="15" customHeight="1" x14ac:dyDescent="0.15">
      <c r="B310" s="178"/>
      <c r="C310" s="178"/>
      <c r="D310" s="178"/>
      <c r="E310" s="178"/>
      <c r="F310" s="178"/>
    </row>
    <row r="311" spans="2:13" ht="15" customHeight="1" x14ac:dyDescent="0.15">
      <c r="B311" s="178"/>
      <c r="C311" s="178"/>
      <c r="D311" s="178"/>
      <c r="E311" s="178"/>
      <c r="F311" s="178"/>
    </row>
    <row r="312" spans="2:13" ht="15" customHeight="1" x14ac:dyDescent="0.15">
      <c r="B312" s="178"/>
      <c r="C312" s="178"/>
      <c r="D312" s="178"/>
      <c r="E312" s="178"/>
      <c r="F312" s="178"/>
    </row>
    <row r="313" spans="2:13" ht="15" customHeight="1" x14ac:dyDescent="0.15">
      <c r="B313" s="178"/>
      <c r="C313" s="178"/>
      <c r="D313" s="178"/>
      <c r="E313" s="178"/>
      <c r="F313" s="178"/>
    </row>
    <row r="314" spans="2:13" ht="15" customHeight="1" x14ac:dyDescent="0.15">
      <c r="B314" s="178"/>
      <c r="C314" s="178"/>
      <c r="D314" s="178"/>
      <c r="E314" s="178"/>
      <c r="F314" s="178"/>
    </row>
    <row r="315" spans="2:13" ht="15" customHeight="1" x14ac:dyDescent="0.15">
      <c r="B315" s="178"/>
      <c r="C315" s="178"/>
      <c r="D315" s="178"/>
      <c r="E315" s="178"/>
      <c r="F315" s="178"/>
    </row>
    <row r="316" spans="2:13" ht="15" customHeight="1" x14ac:dyDescent="0.15">
      <c r="B316" s="178"/>
      <c r="C316" s="178"/>
      <c r="D316" s="178"/>
      <c r="E316" s="178"/>
      <c r="F316" s="178"/>
    </row>
    <row r="317" spans="2:13" ht="15" customHeight="1" x14ac:dyDescent="0.15">
      <c r="B317" s="178"/>
      <c r="C317" s="178"/>
      <c r="D317" s="178"/>
      <c r="E317" s="178"/>
      <c r="F317" s="178"/>
    </row>
    <row r="318" spans="2:13" ht="15" customHeight="1" x14ac:dyDescent="0.15">
      <c r="B318" s="178"/>
      <c r="C318" s="178"/>
      <c r="D318" s="178"/>
      <c r="E318" s="178"/>
      <c r="F318" s="178"/>
    </row>
    <row r="319" spans="2:13" ht="15" customHeight="1" x14ac:dyDescent="0.15">
      <c r="B319" s="178"/>
      <c r="C319" s="178"/>
      <c r="D319" s="178"/>
      <c r="E319" s="178"/>
      <c r="F319" s="178"/>
    </row>
    <row r="320" spans="2:13" ht="15" customHeight="1" x14ac:dyDescent="0.15">
      <c r="B320" s="178"/>
      <c r="C320" s="178"/>
      <c r="D320" s="178"/>
      <c r="E320" s="178"/>
      <c r="F320" s="178"/>
    </row>
    <row r="321" s="178" customFormat="1" ht="15" customHeight="1" x14ac:dyDescent="0.15"/>
    <row r="322" s="178" customFormat="1" ht="15" customHeight="1" x14ac:dyDescent="0.15"/>
    <row r="323" s="178" customFormat="1" ht="15" customHeight="1" x14ac:dyDescent="0.15"/>
    <row r="324" s="178" customFormat="1" ht="15" customHeight="1" x14ac:dyDescent="0.15"/>
    <row r="325" s="178" customFormat="1" ht="15" customHeight="1" x14ac:dyDescent="0.15"/>
    <row r="326" s="178" customFormat="1" ht="15" customHeight="1" x14ac:dyDescent="0.15"/>
    <row r="327" s="178" customFormat="1" ht="15" customHeight="1" x14ac:dyDescent="0.15"/>
    <row r="328" s="178" customFormat="1" ht="15" customHeight="1" x14ac:dyDescent="0.15"/>
    <row r="329" s="178" customFormat="1" ht="15" customHeight="1" x14ac:dyDescent="0.15"/>
    <row r="330" s="178" customFormat="1" ht="15" customHeight="1" x14ac:dyDescent="0.15"/>
    <row r="331" s="178" customFormat="1" ht="15" customHeight="1" x14ac:dyDescent="0.15"/>
    <row r="332" s="178" customFormat="1" ht="15" customHeight="1" x14ac:dyDescent="0.15"/>
    <row r="333" s="178" customFormat="1" ht="15" customHeight="1" x14ac:dyDescent="0.15"/>
    <row r="334" s="178" customFormat="1" ht="15" customHeight="1" x14ac:dyDescent="0.15"/>
    <row r="335" s="178" customFormat="1" ht="15" customHeight="1" x14ac:dyDescent="0.15"/>
    <row r="336" s="178" customFormat="1" ht="15" customHeight="1" x14ac:dyDescent="0.15"/>
    <row r="337" s="178" customFormat="1" ht="15" customHeight="1" x14ac:dyDescent="0.15"/>
    <row r="338" s="178" customFormat="1" ht="15" customHeight="1" x14ac:dyDescent="0.15"/>
    <row r="339" s="178" customFormat="1" ht="15" customHeight="1" x14ac:dyDescent="0.15"/>
    <row r="340" s="178" customFormat="1" ht="15" customHeight="1" x14ac:dyDescent="0.15"/>
    <row r="341" s="178" customFormat="1" ht="15" customHeight="1" x14ac:dyDescent="0.15"/>
    <row r="342" s="178" customFormat="1" ht="15" customHeight="1" x14ac:dyDescent="0.15"/>
    <row r="343" s="178" customFormat="1" ht="15" customHeight="1" x14ac:dyDescent="0.15"/>
    <row r="344" s="178" customFormat="1" ht="15" customHeight="1" x14ac:dyDescent="0.15"/>
    <row r="345" s="178" customFormat="1" ht="15" customHeight="1" x14ac:dyDescent="0.15"/>
    <row r="346" s="178" customFormat="1" ht="15" customHeight="1" x14ac:dyDescent="0.15"/>
    <row r="347" s="178" customFormat="1" ht="15" customHeight="1" x14ac:dyDescent="0.15"/>
    <row r="348" s="178" customFormat="1" ht="15" customHeight="1" x14ac:dyDescent="0.15"/>
    <row r="349" s="178" customFormat="1" ht="15" customHeight="1" x14ac:dyDescent="0.15"/>
    <row r="350" s="178" customFormat="1" ht="15" customHeight="1" x14ac:dyDescent="0.15"/>
    <row r="351" s="178" customFormat="1" ht="15" customHeight="1" x14ac:dyDescent="0.15"/>
    <row r="352" s="178" customFormat="1" ht="15" customHeight="1" x14ac:dyDescent="0.15"/>
    <row r="353" s="178" customFormat="1" ht="15" customHeight="1" x14ac:dyDescent="0.15"/>
    <row r="354" s="178" customFormat="1" ht="15" customHeight="1" x14ac:dyDescent="0.15"/>
    <row r="355" s="178" customFormat="1" ht="15" customHeight="1" x14ac:dyDescent="0.15"/>
    <row r="356" s="178" customFormat="1" ht="15" customHeight="1" x14ac:dyDescent="0.15"/>
    <row r="357" s="178" customFormat="1" ht="15" customHeight="1" x14ac:dyDescent="0.15"/>
    <row r="358" s="178" customFormat="1" ht="15" customHeight="1" x14ac:dyDescent="0.15"/>
    <row r="359" s="178" customFormat="1" ht="15" customHeight="1" x14ac:dyDescent="0.15"/>
    <row r="360" s="178" customFormat="1" ht="15" customHeight="1" x14ac:dyDescent="0.15"/>
    <row r="361" s="178" customFormat="1" ht="15" customHeight="1" x14ac:dyDescent="0.15"/>
    <row r="362" s="178" customFormat="1" ht="15" customHeight="1" x14ac:dyDescent="0.15"/>
    <row r="363" s="178" customFormat="1" ht="15" customHeight="1" x14ac:dyDescent="0.15"/>
    <row r="364" s="178" customFormat="1" ht="15" customHeight="1" x14ac:dyDescent="0.15"/>
    <row r="365" s="178" customFormat="1" ht="15" customHeight="1" x14ac:dyDescent="0.15"/>
    <row r="366" s="178" customFormat="1" ht="15" customHeight="1" x14ac:dyDescent="0.15"/>
    <row r="367" s="178" customFormat="1" ht="15" customHeight="1" x14ac:dyDescent="0.15"/>
    <row r="368" s="178" customFormat="1" ht="15" customHeight="1" x14ac:dyDescent="0.15"/>
    <row r="369" s="178" customFormat="1" ht="15" customHeight="1" x14ac:dyDescent="0.15"/>
    <row r="370" s="178" customFormat="1" ht="15" customHeight="1" x14ac:dyDescent="0.15"/>
    <row r="371" s="178" customFormat="1" ht="15" customHeight="1" x14ac:dyDescent="0.15"/>
    <row r="372" s="178" customFormat="1" ht="15" customHeight="1" x14ac:dyDescent="0.15"/>
    <row r="373" s="178" customFormat="1" ht="15" customHeight="1" x14ac:dyDescent="0.15"/>
    <row r="374" s="178" customFormat="1" ht="15" customHeight="1" x14ac:dyDescent="0.15"/>
    <row r="375" s="178" customFormat="1" ht="15" customHeight="1" x14ac:dyDescent="0.15"/>
    <row r="376" s="178" customFormat="1" ht="15" customHeight="1" x14ac:dyDescent="0.15"/>
    <row r="377" s="178" customFormat="1" ht="15" customHeight="1" x14ac:dyDescent="0.15"/>
    <row r="378" s="178" customFormat="1" ht="15" customHeight="1" x14ac:dyDescent="0.15"/>
    <row r="379" s="178" customFormat="1" ht="15" customHeight="1" x14ac:dyDescent="0.15"/>
    <row r="380" s="178" customFormat="1" ht="15" customHeight="1" x14ac:dyDescent="0.15"/>
    <row r="381" s="178" customFormat="1" ht="15" customHeight="1" x14ac:dyDescent="0.15"/>
    <row r="382" s="178" customFormat="1" ht="15" customHeight="1" x14ac:dyDescent="0.15"/>
    <row r="383" s="178" customFormat="1" ht="15" customHeight="1" x14ac:dyDescent="0.15"/>
    <row r="384" s="178" customFormat="1" ht="15" customHeight="1" x14ac:dyDescent="0.15"/>
    <row r="385" spans="2:6" ht="15" customHeight="1" x14ac:dyDescent="0.15">
      <c r="B385" s="178"/>
      <c r="C385" s="178"/>
      <c r="D385" s="178"/>
      <c r="E385" s="178"/>
      <c r="F385" s="178"/>
    </row>
    <row r="386" spans="2:6" ht="15" customHeight="1" x14ac:dyDescent="0.15">
      <c r="B386" s="178"/>
      <c r="C386" s="178"/>
      <c r="D386" s="178"/>
      <c r="E386" s="178"/>
      <c r="F386" s="178"/>
    </row>
    <row r="387" spans="2:6" x14ac:dyDescent="0.15">
      <c r="B387" s="178"/>
      <c r="C387" s="178"/>
      <c r="D387" s="178"/>
      <c r="E387" s="178"/>
      <c r="F387" s="178"/>
    </row>
    <row r="388" spans="2:6" x14ac:dyDescent="0.15">
      <c r="B388" s="178"/>
      <c r="C388" s="178"/>
      <c r="D388" s="178"/>
      <c r="E388" s="178"/>
      <c r="F388" s="178"/>
    </row>
    <row r="389" spans="2:6" x14ac:dyDescent="0.15">
      <c r="B389" s="178"/>
      <c r="C389" s="178"/>
      <c r="D389" s="178"/>
      <c r="E389" s="178"/>
      <c r="F389" s="178"/>
    </row>
    <row r="390" spans="2:6" x14ac:dyDescent="0.15">
      <c r="B390" s="178"/>
    </row>
    <row r="391" spans="2:6" x14ac:dyDescent="0.15">
      <c r="B391" s="178"/>
    </row>
  </sheetData>
  <mergeCells count="23">
    <mergeCell ref="K168:M168"/>
    <mergeCell ref="D240:D241"/>
    <mergeCell ref="F240:F241"/>
    <mergeCell ref="G240:H240"/>
    <mergeCell ref="K240:M240"/>
    <mergeCell ref="D168:D169"/>
    <mergeCell ref="F168:F169"/>
    <mergeCell ref="G168:H168"/>
    <mergeCell ref="I168:J168"/>
    <mergeCell ref="I240:J240"/>
    <mergeCell ref="G4:H4"/>
    <mergeCell ref="K4:M4"/>
    <mergeCell ref="B1:M1"/>
    <mergeCell ref="K3:M3"/>
    <mergeCell ref="D4:D5"/>
    <mergeCell ref="F4:F5"/>
    <mergeCell ref="I4:J4"/>
    <mergeCell ref="K101:M101"/>
    <mergeCell ref="F102:F103"/>
    <mergeCell ref="G102:H102"/>
    <mergeCell ref="K102:M102"/>
    <mergeCell ref="D102:D103"/>
    <mergeCell ref="I102:J102"/>
  </mergeCells>
  <phoneticPr fontId="2"/>
  <pageMargins left="0.7" right="0.7" top="0.75" bottom="0.75" header="0.3" footer="0.3"/>
  <pageSetup paperSize="9" scale="71" fitToHeight="0" orientation="portrait" verticalDpi="300" r:id="rId1"/>
  <headerFooter alignWithMargins="0">
    <oddFooter>&amp;C&amp;P</oddFooter>
  </headerFooter>
  <rowBreaks count="4" manualBreakCount="4">
    <brk id="82" max="9" man="1"/>
    <brk id="166" max="9" man="1"/>
    <brk id="238" max="9" man="1"/>
    <brk id="308" min="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105"/>
  <sheetViews>
    <sheetView tabSelected="1" view="pageBreakPreview" zoomScaleNormal="100" zoomScaleSheetLayoutView="100" workbookViewId="0">
      <selection activeCell="N209" sqref="N209"/>
    </sheetView>
  </sheetViews>
  <sheetFormatPr defaultRowHeight="13.5" x14ac:dyDescent="0.15"/>
  <cols>
    <col min="1" max="1" width="10.625" style="311" customWidth="1"/>
    <col min="2" max="2" width="11.125" style="178" customWidth="1"/>
    <col min="3" max="3" width="12.625" style="309" customWidth="1"/>
    <col min="4" max="4" width="13.625" style="309" customWidth="1"/>
    <col min="5" max="5" width="4.625" style="310" customWidth="1"/>
    <col min="6" max="12" width="10.625" style="178" customWidth="1"/>
    <col min="13" max="13" width="9" style="178" customWidth="1"/>
    <col min="14" max="16384" width="9" style="178"/>
  </cols>
  <sheetData>
    <row r="1" spans="1:12" ht="15" customHeight="1" x14ac:dyDescent="0.15">
      <c r="A1" s="149" t="s">
        <v>28</v>
      </c>
      <c r="G1" s="4"/>
      <c r="H1" s="4"/>
      <c r="I1" s="4"/>
      <c r="K1" s="4" t="s">
        <v>317</v>
      </c>
      <c r="L1" s="4"/>
    </row>
    <row r="2" spans="1:12" ht="15" customHeight="1" x14ac:dyDescent="0.15">
      <c r="G2" s="77"/>
      <c r="H2" s="77"/>
      <c r="I2" s="77"/>
      <c r="J2" s="146" t="s">
        <v>14</v>
      </c>
      <c r="K2" s="146"/>
      <c r="L2" s="146"/>
    </row>
    <row r="3" spans="1:12" s="148" customFormat="1" ht="15" customHeight="1" x14ac:dyDescent="0.15">
      <c r="A3" s="312" t="s">
        <v>15</v>
      </c>
      <c r="B3" s="312" t="s">
        <v>78</v>
      </c>
      <c r="C3" s="312"/>
      <c r="D3" s="312"/>
      <c r="E3" s="313" t="s">
        <v>81</v>
      </c>
      <c r="F3" s="157" t="s">
        <v>312</v>
      </c>
      <c r="G3" s="314"/>
      <c r="H3" s="159" t="s">
        <v>313</v>
      </c>
      <c r="I3" s="160"/>
      <c r="J3" s="161" t="s">
        <v>258</v>
      </c>
      <c r="K3" s="161"/>
      <c r="L3" s="162"/>
    </row>
    <row r="4" spans="1:12" s="148" customFormat="1" ht="15" customHeight="1" x14ac:dyDescent="0.15">
      <c r="A4" s="312"/>
      <c r="B4" s="312"/>
      <c r="C4" s="312"/>
      <c r="D4" s="312"/>
      <c r="E4" s="313"/>
      <c r="F4" s="168" t="s">
        <v>248</v>
      </c>
      <c r="G4" s="171" t="s">
        <v>80</v>
      </c>
      <c r="H4" s="170" t="s">
        <v>302</v>
      </c>
      <c r="I4" s="171" t="s">
        <v>303</v>
      </c>
      <c r="J4" s="315" t="s">
        <v>314</v>
      </c>
      <c r="K4" s="169" t="s">
        <v>315</v>
      </c>
      <c r="L4" s="168" t="s">
        <v>222</v>
      </c>
    </row>
    <row r="5" spans="1:12" s="148" customFormat="1" ht="14.25" customHeight="1" x14ac:dyDescent="0.15">
      <c r="A5" s="316" t="s">
        <v>29</v>
      </c>
      <c r="B5" s="317"/>
      <c r="C5" s="317"/>
      <c r="D5" s="318"/>
      <c r="E5" s="319"/>
      <c r="F5" s="78"/>
      <c r="G5" s="79"/>
      <c r="H5" s="119"/>
      <c r="I5" s="79"/>
      <c r="J5" s="320"/>
      <c r="K5" s="320"/>
      <c r="L5" s="78"/>
    </row>
    <row r="6" spans="1:12" ht="14.25" customHeight="1" x14ac:dyDescent="0.15">
      <c r="A6" s="254" t="s">
        <v>155</v>
      </c>
      <c r="B6" s="321" t="s">
        <v>30</v>
      </c>
      <c r="C6" s="322" t="s">
        <v>144</v>
      </c>
      <c r="D6" s="323" t="s">
        <v>9</v>
      </c>
      <c r="E6" s="324" t="s">
        <v>12</v>
      </c>
      <c r="F6" s="43">
        <v>324144</v>
      </c>
      <c r="G6" s="44">
        <v>27789488</v>
      </c>
      <c r="H6" s="291">
        <v>760120</v>
      </c>
      <c r="I6" s="44">
        <v>65349270</v>
      </c>
      <c r="J6" s="84">
        <v>288588</v>
      </c>
      <c r="K6" s="84">
        <v>704662</v>
      </c>
      <c r="L6" s="43">
        <v>3306356</v>
      </c>
    </row>
    <row r="7" spans="1:12" ht="14.25" customHeight="1" x14ac:dyDescent="0.15">
      <c r="A7" s="261" t="s">
        <v>158</v>
      </c>
      <c r="B7" s="321" t="s">
        <v>30</v>
      </c>
      <c r="C7" s="322" t="s">
        <v>144</v>
      </c>
      <c r="D7" s="325" t="s">
        <v>8</v>
      </c>
      <c r="E7" s="326" t="s">
        <v>12</v>
      </c>
      <c r="F7" s="2">
        <v>547</v>
      </c>
      <c r="G7" s="5">
        <v>115493</v>
      </c>
      <c r="H7" s="291">
        <v>1332</v>
      </c>
      <c r="I7" s="44">
        <v>278455</v>
      </c>
      <c r="J7" s="82">
        <v>547</v>
      </c>
      <c r="K7" s="84">
        <v>1709</v>
      </c>
      <c r="L7" s="43">
        <v>5718</v>
      </c>
    </row>
    <row r="8" spans="1:12" ht="14.25" customHeight="1" x14ac:dyDescent="0.15">
      <c r="A8" s="326" t="s">
        <v>159</v>
      </c>
      <c r="B8" s="327" t="s">
        <v>31</v>
      </c>
      <c r="C8" s="328"/>
      <c r="D8" s="325"/>
      <c r="E8" s="80" t="s">
        <v>12</v>
      </c>
      <c r="F8" s="81"/>
      <c r="G8" s="5"/>
      <c r="H8" s="108"/>
      <c r="I8" s="5"/>
      <c r="J8" s="329"/>
      <c r="K8" s="329"/>
      <c r="L8" s="2"/>
    </row>
    <row r="9" spans="1:12" ht="14.25" customHeight="1" x14ac:dyDescent="0.15">
      <c r="A9" s="326" t="s">
        <v>160</v>
      </c>
      <c r="B9" s="327" t="s">
        <v>5</v>
      </c>
      <c r="C9" s="328"/>
      <c r="D9" s="325" t="s">
        <v>6</v>
      </c>
      <c r="E9" s="326" t="s">
        <v>12</v>
      </c>
      <c r="F9" s="2">
        <v>175489</v>
      </c>
      <c r="G9" s="5">
        <v>14547846</v>
      </c>
      <c r="H9" s="108">
        <v>451229</v>
      </c>
      <c r="I9" s="5">
        <v>37630599</v>
      </c>
      <c r="J9" s="82">
        <v>149731</v>
      </c>
      <c r="K9" s="82">
        <v>461052</v>
      </c>
      <c r="L9" s="2">
        <v>2151220</v>
      </c>
    </row>
    <row r="10" spans="1:12" ht="14.25" customHeight="1" x14ac:dyDescent="0.15">
      <c r="A10" s="326" t="s">
        <v>161</v>
      </c>
      <c r="B10" s="327" t="s">
        <v>5</v>
      </c>
      <c r="C10" s="328"/>
      <c r="D10" s="325" t="s">
        <v>7</v>
      </c>
      <c r="E10" s="326" t="s">
        <v>12</v>
      </c>
      <c r="F10" s="81">
        <v>0</v>
      </c>
      <c r="G10" s="5">
        <v>15802</v>
      </c>
      <c r="H10" s="108">
        <v>0</v>
      </c>
      <c r="I10" s="5">
        <v>18363</v>
      </c>
      <c r="J10" s="329">
        <v>5</v>
      </c>
      <c r="K10" s="329">
        <v>7</v>
      </c>
      <c r="L10" s="2">
        <v>25</v>
      </c>
    </row>
    <row r="11" spans="1:12" ht="14.25" customHeight="1" x14ac:dyDescent="0.15">
      <c r="A11" s="326" t="s">
        <v>162</v>
      </c>
      <c r="B11" s="327" t="s">
        <v>32</v>
      </c>
      <c r="C11" s="328"/>
      <c r="D11" s="325"/>
      <c r="E11" s="326" t="s">
        <v>12</v>
      </c>
      <c r="F11" s="2">
        <v>265</v>
      </c>
      <c r="G11" s="82">
        <v>218257</v>
      </c>
      <c r="H11" s="108">
        <v>550</v>
      </c>
      <c r="I11" s="5">
        <v>957512</v>
      </c>
      <c r="J11" s="105">
        <v>163</v>
      </c>
      <c r="K11" s="82">
        <v>354</v>
      </c>
      <c r="L11" s="2">
        <v>1751</v>
      </c>
    </row>
    <row r="12" spans="1:12" ht="14.25" customHeight="1" x14ac:dyDescent="0.15">
      <c r="A12" s="326" t="s">
        <v>156</v>
      </c>
      <c r="B12" s="330" t="s">
        <v>33</v>
      </c>
      <c r="C12" s="331" t="s">
        <v>144</v>
      </c>
      <c r="D12" s="325"/>
      <c r="E12" s="326" t="s">
        <v>12</v>
      </c>
      <c r="F12" s="2">
        <v>8133</v>
      </c>
      <c r="G12" s="82">
        <v>456238</v>
      </c>
      <c r="H12" s="112">
        <v>22181</v>
      </c>
      <c r="I12" s="109">
        <v>1239804</v>
      </c>
      <c r="J12" s="105">
        <v>7830</v>
      </c>
      <c r="K12" s="332">
        <v>30356</v>
      </c>
      <c r="L12" s="142">
        <v>95523</v>
      </c>
    </row>
    <row r="13" spans="1:12" ht="14.25" customHeight="1" x14ac:dyDescent="0.15">
      <c r="A13" s="326" t="s">
        <v>163</v>
      </c>
      <c r="B13" s="327" t="s">
        <v>34</v>
      </c>
      <c r="C13" s="328"/>
      <c r="D13" s="325"/>
      <c r="E13" s="326" t="s">
        <v>12</v>
      </c>
      <c r="F13" s="2">
        <v>16008</v>
      </c>
      <c r="G13" s="82">
        <v>3771826</v>
      </c>
      <c r="H13" s="108">
        <v>46530</v>
      </c>
      <c r="I13" s="5">
        <v>11256459</v>
      </c>
      <c r="J13" s="105">
        <v>16549</v>
      </c>
      <c r="K13" s="82">
        <v>41818</v>
      </c>
      <c r="L13" s="2">
        <v>186483</v>
      </c>
    </row>
    <row r="14" spans="1:12" ht="14.25" customHeight="1" x14ac:dyDescent="0.15">
      <c r="A14" s="333" t="s">
        <v>157</v>
      </c>
      <c r="B14" s="334" t="s">
        <v>145</v>
      </c>
      <c r="C14" s="335"/>
      <c r="D14" s="336"/>
      <c r="E14" s="333" t="s">
        <v>12</v>
      </c>
      <c r="F14" s="62">
        <v>57</v>
      </c>
      <c r="G14" s="337">
        <v>4626</v>
      </c>
      <c r="H14" s="338">
        <v>166</v>
      </c>
      <c r="I14" s="339">
        <v>19457</v>
      </c>
      <c r="J14" s="340"/>
      <c r="K14" s="341">
        <v>44</v>
      </c>
      <c r="L14" s="10">
        <v>415</v>
      </c>
    </row>
    <row r="15" spans="1:12" ht="14.25" customHeight="1" x14ac:dyDescent="0.15">
      <c r="A15" s="316" t="s">
        <v>35</v>
      </c>
      <c r="B15" s="342"/>
      <c r="C15" s="343"/>
      <c r="D15" s="344"/>
      <c r="E15" s="345"/>
      <c r="F15" s="53"/>
      <c r="G15" s="83"/>
      <c r="H15" s="121"/>
      <c r="I15" s="54"/>
      <c r="J15" s="346"/>
      <c r="K15" s="83"/>
      <c r="L15" s="347"/>
    </row>
    <row r="16" spans="1:12" ht="14.25" customHeight="1" x14ac:dyDescent="0.15">
      <c r="A16" s="324" t="s">
        <v>164</v>
      </c>
      <c r="B16" s="348" t="s">
        <v>36</v>
      </c>
      <c r="C16" s="349"/>
      <c r="D16" s="323" t="s">
        <v>1</v>
      </c>
      <c r="E16" s="324" t="s">
        <v>10</v>
      </c>
      <c r="F16" s="43" t="s">
        <v>305</v>
      </c>
      <c r="G16" s="84" t="s">
        <v>305</v>
      </c>
      <c r="H16" s="291">
        <v>390</v>
      </c>
      <c r="I16" s="44">
        <v>243</v>
      </c>
      <c r="J16" s="302" t="s">
        <v>305</v>
      </c>
      <c r="K16" s="332">
        <v>4000</v>
      </c>
      <c r="L16" s="143">
        <v>4000</v>
      </c>
    </row>
    <row r="17" spans="1:12" ht="14.25" customHeight="1" x14ac:dyDescent="0.15">
      <c r="A17" s="326" t="s">
        <v>165</v>
      </c>
      <c r="B17" s="327" t="s">
        <v>36</v>
      </c>
      <c r="C17" s="328"/>
      <c r="D17" s="325" t="s">
        <v>2</v>
      </c>
      <c r="E17" s="326" t="s">
        <v>10</v>
      </c>
      <c r="F17" s="81" t="s">
        <v>305</v>
      </c>
      <c r="G17" s="5" t="s">
        <v>305</v>
      </c>
      <c r="H17" s="108">
        <v>196</v>
      </c>
      <c r="I17" s="5">
        <v>379</v>
      </c>
      <c r="J17" s="329"/>
      <c r="K17" s="329"/>
      <c r="L17" s="2"/>
    </row>
    <row r="18" spans="1:12" ht="14.25" customHeight="1" x14ac:dyDescent="0.15">
      <c r="A18" s="326" t="s">
        <v>199</v>
      </c>
      <c r="B18" s="327" t="s">
        <v>37</v>
      </c>
      <c r="C18" s="328"/>
      <c r="D18" s="325" t="s">
        <v>3</v>
      </c>
      <c r="E18" s="326" t="s">
        <v>10</v>
      </c>
      <c r="F18" s="2">
        <v>92684</v>
      </c>
      <c r="G18" s="5">
        <v>21549</v>
      </c>
      <c r="H18" s="108">
        <v>293436</v>
      </c>
      <c r="I18" s="5">
        <v>71830</v>
      </c>
      <c r="J18" s="82">
        <v>159952</v>
      </c>
      <c r="K18" s="84">
        <v>451748</v>
      </c>
      <c r="L18" s="43">
        <v>1629338</v>
      </c>
    </row>
    <row r="19" spans="1:12" ht="14.25" customHeight="1" x14ac:dyDescent="0.15">
      <c r="A19" s="326" t="s">
        <v>166</v>
      </c>
      <c r="B19" s="327" t="s">
        <v>38</v>
      </c>
      <c r="C19" s="328"/>
      <c r="D19" s="325" t="s">
        <v>1</v>
      </c>
      <c r="E19" s="326" t="s">
        <v>10</v>
      </c>
      <c r="F19" s="81"/>
      <c r="G19" s="5"/>
      <c r="H19" s="108"/>
      <c r="I19" s="5"/>
      <c r="J19" s="108" t="s">
        <v>305</v>
      </c>
      <c r="K19" s="384" t="s">
        <v>305</v>
      </c>
      <c r="L19" s="2">
        <v>69696</v>
      </c>
    </row>
    <row r="20" spans="1:12" ht="14.25" customHeight="1" x14ac:dyDescent="0.15">
      <c r="A20" s="326" t="s">
        <v>167</v>
      </c>
      <c r="B20" s="327" t="s">
        <v>38</v>
      </c>
      <c r="C20" s="328"/>
      <c r="D20" s="325" t="s">
        <v>2</v>
      </c>
      <c r="E20" s="326" t="s">
        <v>10</v>
      </c>
      <c r="F20" s="81"/>
      <c r="G20" s="5"/>
      <c r="H20" s="108"/>
      <c r="I20" s="5"/>
      <c r="J20" s="329"/>
      <c r="K20" s="329"/>
      <c r="L20" s="2"/>
    </row>
    <row r="21" spans="1:12" ht="14.25" customHeight="1" x14ac:dyDescent="0.15">
      <c r="A21" s="326" t="s">
        <v>168</v>
      </c>
      <c r="B21" s="327" t="s">
        <v>39</v>
      </c>
      <c r="C21" s="328"/>
      <c r="D21" s="325" t="s">
        <v>3</v>
      </c>
      <c r="E21" s="326" t="s">
        <v>10</v>
      </c>
      <c r="F21" s="81">
        <v>10108</v>
      </c>
      <c r="G21" s="5">
        <v>4824</v>
      </c>
      <c r="H21" s="108">
        <v>126541</v>
      </c>
      <c r="I21" s="5">
        <v>59600</v>
      </c>
      <c r="J21" s="329">
        <v>32000</v>
      </c>
      <c r="K21" s="329">
        <v>119454</v>
      </c>
      <c r="L21" s="2">
        <v>397435</v>
      </c>
    </row>
    <row r="22" spans="1:12" ht="14.25" customHeight="1" x14ac:dyDescent="0.15">
      <c r="A22" s="326" t="s">
        <v>169</v>
      </c>
      <c r="B22" s="327" t="s">
        <v>40</v>
      </c>
      <c r="C22" s="328"/>
      <c r="D22" s="325" t="s">
        <v>41</v>
      </c>
      <c r="E22" s="326" t="s">
        <v>10</v>
      </c>
      <c r="F22" s="81"/>
      <c r="G22" s="5"/>
      <c r="H22" s="108"/>
      <c r="I22" s="5"/>
      <c r="J22" s="329"/>
      <c r="K22" s="329"/>
      <c r="L22" s="2"/>
    </row>
    <row r="23" spans="1:12" ht="14.25" customHeight="1" x14ac:dyDescent="0.15">
      <c r="A23" s="326" t="s">
        <v>229</v>
      </c>
      <c r="B23" s="327" t="s">
        <v>234</v>
      </c>
      <c r="C23" s="350"/>
      <c r="D23" s="325"/>
      <c r="E23" s="326" t="s">
        <v>10</v>
      </c>
      <c r="F23" s="2">
        <v>2536751</v>
      </c>
      <c r="G23" s="5">
        <v>2903600</v>
      </c>
      <c r="H23" s="108">
        <v>7775448</v>
      </c>
      <c r="I23" s="5">
        <v>9197282</v>
      </c>
      <c r="J23" s="82">
        <v>2229589</v>
      </c>
      <c r="K23" s="82">
        <v>5608326</v>
      </c>
      <c r="L23" s="2">
        <v>34338338</v>
      </c>
    </row>
    <row r="24" spans="1:12" ht="14.25" customHeight="1" x14ac:dyDescent="0.15">
      <c r="A24" s="326" t="s">
        <v>230</v>
      </c>
      <c r="B24" s="327" t="s">
        <v>235</v>
      </c>
      <c r="C24" s="350"/>
      <c r="D24" s="325"/>
      <c r="E24" s="326" t="s">
        <v>10</v>
      </c>
      <c r="F24" s="81">
        <v>1177</v>
      </c>
      <c r="G24" s="5">
        <v>5960</v>
      </c>
      <c r="H24" s="108">
        <v>2879</v>
      </c>
      <c r="I24" s="5">
        <v>11212</v>
      </c>
      <c r="J24" s="329">
        <v>958</v>
      </c>
      <c r="K24" s="329">
        <v>5369</v>
      </c>
      <c r="L24" s="2">
        <v>14443</v>
      </c>
    </row>
    <row r="25" spans="1:12" ht="14.25" customHeight="1" x14ac:dyDescent="0.15">
      <c r="A25" s="326" t="s">
        <v>231</v>
      </c>
      <c r="B25" s="327" t="s">
        <v>236</v>
      </c>
      <c r="C25" s="350"/>
      <c r="D25" s="325"/>
      <c r="E25" s="326" t="s">
        <v>10</v>
      </c>
      <c r="F25" s="302" t="s">
        <v>305</v>
      </c>
      <c r="G25" s="5" t="s">
        <v>305</v>
      </c>
      <c r="H25" s="108">
        <v>3076</v>
      </c>
      <c r="I25" s="5">
        <v>3501</v>
      </c>
      <c r="J25" s="82">
        <v>2200</v>
      </c>
      <c r="K25" s="82">
        <v>2310</v>
      </c>
      <c r="L25" s="2">
        <v>6555</v>
      </c>
    </row>
    <row r="26" spans="1:12" ht="14.25" customHeight="1" x14ac:dyDescent="0.15">
      <c r="A26" s="326" t="s">
        <v>170</v>
      </c>
      <c r="B26" s="327" t="s">
        <v>40</v>
      </c>
      <c r="C26" s="328"/>
      <c r="D26" s="325" t="s">
        <v>8</v>
      </c>
      <c r="E26" s="326" t="s">
        <v>10</v>
      </c>
      <c r="F26" s="2">
        <v>571990</v>
      </c>
      <c r="G26" s="5">
        <v>510065</v>
      </c>
      <c r="H26" s="108">
        <v>1874652</v>
      </c>
      <c r="I26" s="5">
        <v>1513778</v>
      </c>
      <c r="J26" s="82">
        <v>253932</v>
      </c>
      <c r="K26" s="82">
        <v>844375</v>
      </c>
      <c r="L26" s="2">
        <v>5459050</v>
      </c>
    </row>
    <row r="27" spans="1:12" ht="14.25" customHeight="1" x14ac:dyDescent="0.15">
      <c r="A27" s="326" t="s">
        <v>232</v>
      </c>
      <c r="B27" s="327" t="s">
        <v>237</v>
      </c>
      <c r="C27" s="328"/>
      <c r="D27" s="325"/>
      <c r="E27" s="326"/>
      <c r="F27" s="2" t="s">
        <v>305</v>
      </c>
      <c r="G27" s="5" t="s">
        <v>305</v>
      </c>
      <c r="H27" s="108">
        <v>11085</v>
      </c>
      <c r="I27" s="5">
        <v>7480</v>
      </c>
      <c r="J27" s="82">
        <v>18866</v>
      </c>
      <c r="K27" s="82">
        <v>18866</v>
      </c>
      <c r="L27" s="2">
        <v>98379</v>
      </c>
    </row>
    <row r="28" spans="1:12" ht="14.25" customHeight="1" x14ac:dyDescent="0.15">
      <c r="A28" s="326" t="s">
        <v>233</v>
      </c>
      <c r="B28" s="351" t="s">
        <v>298</v>
      </c>
      <c r="C28" s="352"/>
      <c r="D28" s="325" t="s">
        <v>8</v>
      </c>
      <c r="E28" s="326"/>
      <c r="F28" s="2">
        <v>102937</v>
      </c>
      <c r="G28" s="5">
        <v>47779</v>
      </c>
      <c r="H28" s="108">
        <v>466633</v>
      </c>
      <c r="I28" s="5">
        <v>217385</v>
      </c>
      <c r="J28" s="82">
        <v>281712</v>
      </c>
      <c r="K28" s="82">
        <v>431690</v>
      </c>
      <c r="L28" s="2">
        <v>1816491</v>
      </c>
    </row>
    <row r="29" spans="1:12" ht="14.25" customHeight="1" x14ac:dyDescent="0.15">
      <c r="A29" s="326" t="s">
        <v>171</v>
      </c>
      <c r="B29" s="327" t="s">
        <v>42</v>
      </c>
      <c r="C29" s="328"/>
      <c r="D29" s="325" t="s">
        <v>1</v>
      </c>
      <c r="E29" s="326" t="s">
        <v>10</v>
      </c>
      <c r="F29" s="2">
        <v>591100</v>
      </c>
      <c r="G29" s="5">
        <v>147536</v>
      </c>
      <c r="H29" s="2">
        <v>2582696</v>
      </c>
      <c r="I29" s="5">
        <v>666011</v>
      </c>
      <c r="J29" s="82">
        <v>86682</v>
      </c>
      <c r="K29" s="82">
        <v>790072</v>
      </c>
      <c r="L29" s="2">
        <v>11434366</v>
      </c>
    </row>
    <row r="30" spans="1:12" ht="14.25" customHeight="1" x14ac:dyDescent="0.15">
      <c r="A30" s="326" t="s">
        <v>172</v>
      </c>
      <c r="B30" s="327" t="s">
        <v>43</v>
      </c>
      <c r="C30" s="328"/>
      <c r="D30" s="325" t="s">
        <v>2</v>
      </c>
      <c r="E30" s="326" t="s">
        <v>10</v>
      </c>
      <c r="F30" s="81" t="s">
        <v>305</v>
      </c>
      <c r="G30" s="5" t="s">
        <v>305</v>
      </c>
      <c r="H30" s="81">
        <v>150</v>
      </c>
      <c r="I30" s="5">
        <v>2063</v>
      </c>
      <c r="J30" s="329">
        <v>64590</v>
      </c>
      <c r="K30" s="329">
        <v>65228</v>
      </c>
      <c r="L30" s="2">
        <v>602613</v>
      </c>
    </row>
    <row r="31" spans="1:12" ht="14.25" customHeight="1" x14ac:dyDescent="0.15">
      <c r="A31" s="326" t="s">
        <v>174</v>
      </c>
      <c r="B31" s="327" t="s">
        <v>45</v>
      </c>
      <c r="C31" s="328"/>
      <c r="D31" s="325" t="s">
        <v>1</v>
      </c>
      <c r="E31" s="326" t="s">
        <v>10</v>
      </c>
      <c r="F31" s="2">
        <v>83135</v>
      </c>
      <c r="G31" s="5">
        <v>26982</v>
      </c>
      <c r="H31" s="2">
        <v>126095</v>
      </c>
      <c r="I31" s="5">
        <v>40031</v>
      </c>
      <c r="J31" s="82" t="s">
        <v>305</v>
      </c>
      <c r="K31" s="82">
        <v>367861</v>
      </c>
      <c r="L31" s="2">
        <v>1507731</v>
      </c>
    </row>
    <row r="32" spans="1:12" ht="14.25" customHeight="1" x14ac:dyDescent="0.15">
      <c r="A32" s="326" t="s">
        <v>246</v>
      </c>
      <c r="B32" s="327" t="s">
        <v>45</v>
      </c>
      <c r="C32" s="328"/>
      <c r="D32" s="325" t="s">
        <v>2</v>
      </c>
      <c r="E32" s="326" t="s">
        <v>10</v>
      </c>
      <c r="F32" s="2"/>
      <c r="G32" s="5"/>
      <c r="H32" s="2"/>
      <c r="I32" s="5"/>
      <c r="J32" s="82" t="s">
        <v>305</v>
      </c>
      <c r="K32" s="82">
        <v>310</v>
      </c>
      <c r="L32" s="2">
        <v>410</v>
      </c>
    </row>
    <row r="33" spans="1:19" ht="14.25" customHeight="1" x14ac:dyDescent="0.15">
      <c r="A33" s="326" t="s">
        <v>173</v>
      </c>
      <c r="B33" s="327" t="s">
        <v>44</v>
      </c>
      <c r="C33" s="328"/>
      <c r="D33" s="325" t="s">
        <v>3</v>
      </c>
      <c r="E33" s="326" t="s">
        <v>10</v>
      </c>
      <c r="F33" s="81">
        <v>700147</v>
      </c>
      <c r="G33" s="5">
        <v>193903</v>
      </c>
      <c r="H33" s="81">
        <v>1986058</v>
      </c>
      <c r="I33" s="5">
        <v>526536</v>
      </c>
      <c r="J33" s="329">
        <v>514917</v>
      </c>
      <c r="K33" s="329">
        <v>1844378</v>
      </c>
      <c r="L33" s="2">
        <v>5880775</v>
      </c>
    </row>
    <row r="34" spans="1:19" ht="14.25" customHeight="1" x14ac:dyDescent="0.15">
      <c r="A34" s="326" t="s">
        <v>175</v>
      </c>
      <c r="B34" s="327" t="s">
        <v>46</v>
      </c>
      <c r="C34" s="328"/>
      <c r="D34" s="325" t="s">
        <v>3</v>
      </c>
      <c r="E34" s="326" t="s">
        <v>10</v>
      </c>
      <c r="F34" s="2">
        <v>1433</v>
      </c>
      <c r="G34" s="5">
        <v>2636</v>
      </c>
      <c r="H34" s="2">
        <v>142623</v>
      </c>
      <c r="I34" s="5">
        <v>51048</v>
      </c>
      <c r="J34" s="82">
        <v>42083</v>
      </c>
      <c r="K34" s="82">
        <v>97793</v>
      </c>
      <c r="L34" s="2">
        <v>583073</v>
      </c>
    </row>
    <row r="35" spans="1:19" ht="14.25" customHeight="1" x14ac:dyDescent="0.15">
      <c r="A35" s="326" t="s">
        <v>176</v>
      </c>
      <c r="B35" s="327" t="s">
        <v>47</v>
      </c>
      <c r="C35" s="328"/>
      <c r="D35" s="325"/>
      <c r="E35" s="326" t="s">
        <v>10</v>
      </c>
      <c r="F35" s="81"/>
      <c r="G35" s="5"/>
      <c r="H35" s="108"/>
      <c r="I35" s="5"/>
      <c r="J35" s="108" t="s">
        <v>305</v>
      </c>
      <c r="K35" s="384" t="s">
        <v>305</v>
      </c>
      <c r="L35" s="2">
        <v>20820</v>
      </c>
      <c r="N35" s="353"/>
    </row>
    <row r="36" spans="1:19" ht="14.25" customHeight="1" x14ac:dyDescent="0.15">
      <c r="A36" s="326" t="s">
        <v>177</v>
      </c>
      <c r="B36" s="327" t="s">
        <v>47</v>
      </c>
      <c r="C36" s="328"/>
      <c r="D36" s="325" t="s">
        <v>3</v>
      </c>
      <c r="E36" s="326" t="s">
        <v>10</v>
      </c>
      <c r="F36" s="354" t="s">
        <v>305</v>
      </c>
      <c r="G36" s="355" t="s">
        <v>305</v>
      </c>
      <c r="H36" s="108">
        <v>43020</v>
      </c>
      <c r="I36" s="5">
        <v>13344</v>
      </c>
      <c r="J36" s="329">
        <v>21460</v>
      </c>
      <c r="K36" s="329">
        <v>64420</v>
      </c>
      <c r="L36" s="2">
        <v>214660</v>
      </c>
      <c r="N36" s="353"/>
    </row>
    <row r="37" spans="1:19" ht="14.25" customHeight="1" x14ac:dyDescent="0.15">
      <c r="A37" s="326" t="s">
        <v>178</v>
      </c>
      <c r="B37" s="327" t="s">
        <v>48</v>
      </c>
      <c r="C37" s="328"/>
      <c r="D37" s="325" t="s">
        <v>1</v>
      </c>
      <c r="E37" s="326" t="s">
        <v>10</v>
      </c>
      <c r="F37" s="356"/>
      <c r="G37" s="357"/>
      <c r="H37" s="108"/>
      <c r="I37" s="5"/>
      <c r="J37" s="329" t="s">
        <v>305</v>
      </c>
      <c r="K37" s="329">
        <v>80</v>
      </c>
      <c r="L37" s="2">
        <v>80</v>
      </c>
    </row>
    <row r="38" spans="1:19" ht="14.25" customHeight="1" x14ac:dyDescent="0.15">
      <c r="A38" s="326" t="s">
        <v>179</v>
      </c>
      <c r="B38" s="327" t="s">
        <v>48</v>
      </c>
      <c r="C38" s="328"/>
      <c r="D38" s="325" t="s">
        <v>2</v>
      </c>
      <c r="E38" s="326" t="s">
        <v>10</v>
      </c>
      <c r="F38" s="81"/>
      <c r="G38" s="5"/>
      <c r="H38" s="108"/>
      <c r="I38" s="5"/>
      <c r="J38" s="329"/>
      <c r="K38" s="329"/>
      <c r="L38" s="2"/>
    </row>
    <row r="39" spans="1:19" ht="14.25" customHeight="1" x14ac:dyDescent="0.15">
      <c r="A39" s="326" t="s">
        <v>180</v>
      </c>
      <c r="B39" s="327" t="s">
        <v>49</v>
      </c>
      <c r="C39" s="328"/>
      <c r="D39" s="325" t="s">
        <v>3</v>
      </c>
      <c r="E39" s="326" t="s">
        <v>10</v>
      </c>
      <c r="F39" s="81"/>
      <c r="G39" s="5"/>
      <c r="H39" s="108"/>
      <c r="I39" s="5"/>
      <c r="J39" s="329"/>
      <c r="K39" s="329"/>
      <c r="L39" s="2"/>
    </row>
    <row r="40" spans="1:19" ht="14.25" customHeight="1" x14ac:dyDescent="0.15">
      <c r="A40" s="326" t="s">
        <v>181</v>
      </c>
      <c r="B40" s="330" t="s">
        <v>50</v>
      </c>
      <c r="C40" s="358" t="s">
        <v>51</v>
      </c>
      <c r="D40" s="325" t="s">
        <v>1</v>
      </c>
      <c r="E40" s="326" t="s">
        <v>10</v>
      </c>
      <c r="F40" s="81"/>
      <c r="G40" s="5"/>
      <c r="H40" s="108"/>
      <c r="I40" s="5"/>
      <c r="J40" s="329">
        <v>1990637</v>
      </c>
      <c r="K40" s="329">
        <v>1990637</v>
      </c>
      <c r="L40" s="2">
        <v>11590727</v>
      </c>
    </row>
    <row r="41" spans="1:19" ht="14.25" customHeight="1" x14ac:dyDescent="0.15">
      <c r="A41" s="326" t="s">
        <v>182</v>
      </c>
      <c r="B41" s="330" t="s">
        <v>50</v>
      </c>
      <c r="C41" s="358" t="s">
        <v>52</v>
      </c>
      <c r="D41" s="325" t="s">
        <v>2</v>
      </c>
      <c r="E41" s="326" t="s">
        <v>10</v>
      </c>
      <c r="F41" s="81">
        <v>299470</v>
      </c>
      <c r="G41" s="5">
        <v>56496</v>
      </c>
      <c r="H41" s="108">
        <v>1555970</v>
      </c>
      <c r="I41" s="5">
        <v>296760</v>
      </c>
      <c r="J41" s="329">
        <v>356890</v>
      </c>
      <c r="K41" s="329">
        <v>356890</v>
      </c>
      <c r="L41" s="2">
        <v>3360158</v>
      </c>
    </row>
    <row r="42" spans="1:19" ht="14.25" customHeight="1" x14ac:dyDescent="0.15">
      <c r="A42" s="326" t="s">
        <v>240</v>
      </c>
      <c r="B42" s="330" t="s">
        <v>53</v>
      </c>
      <c r="C42" s="359" t="s">
        <v>52</v>
      </c>
      <c r="D42" s="325" t="s">
        <v>3</v>
      </c>
      <c r="E42" s="326" t="s">
        <v>10</v>
      </c>
      <c r="F42" s="81">
        <v>167559</v>
      </c>
      <c r="G42" s="5">
        <v>46259</v>
      </c>
      <c r="H42" s="108">
        <v>504406</v>
      </c>
      <c r="I42" s="5">
        <v>142699</v>
      </c>
      <c r="J42" s="329">
        <v>667668</v>
      </c>
      <c r="K42" s="329">
        <v>1410686</v>
      </c>
      <c r="L42" s="2">
        <v>3976926</v>
      </c>
    </row>
    <row r="43" spans="1:19" ht="14.25" customHeight="1" x14ac:dyDescent="0.15">
      <c r="A43" s="326" t="s">
        <v>183</v>
      </c>
      <c r="B43" s="330" t="s">
        <v>50</v>
      </c>
      <c r="C43" s="360" t="s">
        <v>54</v>
      </c>
      <c r="D43" s="325" t="s">
        <v>1</v>
      </c>
      <c r="E43" s="326" t="s">
        <v>10</v>
      </c>
      <c r="F43" s="81">
        <v>27250</v>
      </c>
      <c r="G43" s="5">
        <v>9055</v>
      </c>
      <c r="H43" s="108">
        <v>92170</v>
      </c>
      <c r="I43" s="5">
        <v>31699</v>
      </c>
      <c r="J43" s="329">
        <v>3600</v>
      </c>
      <c r="K43" s="329">
        <v>32576</v>
      </c>
      <c r="L43" s="2">
        <v>830787</v>
      </c>
      <c r="O43" s="361"/>
      <c r="P43" s="362"/>
      <c r="Q43" s="363"/>
      <c r="R43" s="364"/>
      <c r="S43" s="361"/>
    </row>
    <row r="44" spans="1:19" ht="14.25" customHeight="1" x14ac:dyDescent="0.15">
      <c r="A44" s="326" t="s">
        <v>184</v>
      </c>
      <c r="B44" s="330" t="s">
        <v>50</v>
      </c>
      <c r="C44" s="360" t="s">
        <v>54</v>
      </c>
      <c r="D44" s="325" t="s">
        <v>2</v>
      </c>
      <c r="E44" s="326" t="s">
        <v>10</v>
      </c>
      <c r="F44" s="81">
        <v>5046</v>
      </c>
      <c r="G44" s="5">
        <v>878</v>
      </c>
      <c r="H44" s="108">
        <v>6186</v>
      </c>
      <c r="I44" s="5">
        <v>1382</v>
      </c>
      <c r="J44" s="329" t="s">
        <v>305</v>
      </c>
      <c r="K44" s="329">
        <v>11055</v>
      </c>
      <c r="L44" s="2">
        <v>24785</v>
      </c>
    </row>
    <row r="45" spans="1:19" ht="14.25" customHeight="1" x14ac:dyDescent="0.15">
      <c r="A45" s="326" t="s">
        <v>185</v>
      </c>
      <c r="B45" s="330" t="s">
        <v>53</v>
      </c>
      <c r="C45" s="360" t="s">
        <v>54</v>
      </c>
      <c r="D45" s="325" t="s">
        <v>3</v>
      </c>
      <c r="E45" s="326" t="s">
        <v>10</v>
      </c>
      <c r="F45" s="81">
        <v>272420</v>
      </c>
      <c r="G45" s="5">
        <v>99010</v>
      </c>
      <c r="H45" s="108">
        <v>509206</v>
      </c>
      <c r="I45" s="5">
        <v>186499</v>
      </c>
      <c r="J45" s="329">
        <v>64860</v>
      </c>
      <c r="K45" s="329">
        <v>346760</v>
      </c>
      <c r="L45" s="2">
        <v>1859590</v>
      </c>
    </row>
    <row r="46" spans="1:19" ht="14.25" customHeight="1" x14ac:dyDescent="0.15">
      <c r="A46" s="326" t="s">
        <v>186</v>
      </c>
      <c r="B46" s="327" t="s">
        <v>55</v>
      </c>
      <c r="C46" s="365"/>
      <c r="D46" s="325"/>
      <c r="E46" s="326" t="s">
        <v>10</v>
      </c>
      <c r="F46" s="81">
        <v>79253</v>
      </c>
      <c r="G46" s="5">
        <v>24860</v>
      </c>
      <c r="H46" s="108">
        <v>1229758</v>
      </c>
      <c r="I46" s="5">
        <v>495682</v>
      </c>
      <c r="J46" s="329">
        <v>314012</v>
      </c>
      <c r="K46" s="329">
        <v>1604340</v>
      </c>
      <c r="L46" s="2">
        <v>6057598</v>
      </c>
    </row>
    <row r="47" spans="1:19" ht="14.25" customHeight="1" x14ac:dyDescent="0.15">
      <c r="A47" s="326" t="s">
        <v>187</v>
      </c>
      <c r="B47" s="327" t="s">
        <v>56</v>
      </c>
      <c r="C47" s="365"/>
      <c r="D47" s="325" t="s">
        <v>3</v>
      </c>
      <c r="E47" s="326" t="s">
        <v>10</v>
      </c>
      <c r="F47" s="81">
        <v>146840</v>
      </c>
      <c r="G47" s="5">
        <v>44295</v>
      </c>
      <c r="H47" s="108">
        <v>430549</v>
      </c>
      <c r="I47" s="5">
        <v>135272</v>
      </c>
      <c r="J47" s="329">
        <v>159310</v>
      </c>
      <c r="K47" s="329">
        <v>332176</v>
      </c>
      <c r="L47" s="2">
        <v>1658766</v>
      </c>
    </row>
    <row r="48" spans="1:19" ht="14.25" customHeight="1" x14ac:dyDescent="0.15">
      <c r="A48" s="326" t="s">
        <v>188</v>
      </c>
      <c r="B48" s="327" t="s">
        <v>57</v>
      </c>
      <c r="C48" s="350"/>
      <c r="D48" s="325" t="s">
        <v>1</v>
      </c>
      <c r="E48" s="326" t="s">
        <v>10</v>
      </c>
      <c r="F48" s="81"/>
      <c r="G48" s="5"/>
      <c r="H48" s="108"/>
      <c r="I48" s="5"/>
      <c r="J48" s="108" t="s">
        <v>305</v>
      </c>
      <c r="K48" s="384" t="s">
        <v>305</v>
      </c>
      <c r="L48" s="2">
        <v>210000</v>
      </c>
    </row>
    <row r="49" spans="1:12" ht="14.25" customHeight="1" x14ac:dyDescent="0.15">
      <c r="A49" s="326" t="s">
        <v>189</v>
      </c>
      <c r="B49" s="327" t="s">
        <v>57</v>
      </c>
      <c r="C49" s="350"/>
      <c r="D49" s="325" t="s">
        <v>2</v>
      </c>
      <c r="E49" s="326" t="s">
        <v>10</v>
      </c>
      <c r="F49" s="81"/>
      <c r="G49" s="5"/>
      <c r="H49" s="108"/>
      <c r="I49" s="5"/>
      <c r="J49" s="329"/>
      <c r="K49" s="329"/>
      <c r="L49" s="2"/>
    </row>
    <row r="50" spans="1:12" ht="14.25" customHeight="1" x14ac:dyDescent="0.15">
      <c r="A50" s="326" t="s">
        <v>190</v>
      </c>
      <c r="B50" s="327" t="s">
        <v>58</v>
      </c>
      <c r="C50" s="365"/>
      <c r="D50" s="325" t="s">
        <v>3</v>
      </c>
      <c r="E50" s="326" t="s">
        <v>10</v>
      </c>
      <c r="F50" s="81" t="s">
        <v>305</v>
      </c>
      <c r="G50" s="5" t="s">
        <v>305</v>
      </c>
      <c r="H50" s="108">
        <v>64800</v>
      </c>
      <c r="I50" s="5">
        <v>32078</v>
      </c>
      <c r="J50" s="329">
        <v>97209</v>
      </c>
      <c r="K50" s="329">
        <v>244659</v>
      </c>
      <c r="L50" s="2">
        <v>461396</v>
      </c>
    </row>
    <row r="51" spans="1:12" ht="14.25" customHeight="1" x14ac:dyDescent="0.15">
      <c r="A51" s="326" t="s">
        <v>191</v>
      </c>
      <c r="B51" s="327" t="s">
        <v>59</v>
      </c>
      <c r="C51" s="365"/>
      <c r="D51" s="325"/>
      <c r="E51" s="326" t="s">
        <v>10</v>
      </c>
      <c r="F51" s="2">
        <v>2026550</v>
      </c>
      <c r="G51" s="5">
        <v>498268</v>
      </c>
      <c r="H51" s="108">
        <v>3799856</v>
      </c>
      <c r="I51" s="5">
        <v>954278</v>
      </c>
      <c r="J51" s="82">
        <v>1474350</v>
      </c>
      <c r="K51" s="82">
        <v>4588383</v>
      </c>
      <c r="L51" s="2">
        <v>15063849</v>
      </c>
    </row>
    <row r="52" spans="1:12" ht="14.25" customHeight="1" x14ac:dyDescent="0.15">
      <c r="A52" s="326" t="s">
        <v>192</v>
      </c>
      <c r="B52" s="327" t="s">
        <v>61</v>
      </c>
      <c r="C52" s="365"/>
      <c r="D52" s="325" t="s">
        <v>62</v>
      </c>
      <c r="E52" s="326" t="s">
        <v>10</v>
      </c>
      <c r="F52" s="81">
        <v>143921</v>
      </c>
      <c r="G52" s="5">
        <v>97571</v>
      </c>
      <c r="H52" s="108">
        <v>260779</v>
      </c>
      <c r="I52" s="5">
        <v>178195</v>
      </c>
      <c r="J52" s="329">
        <v>113187</v>
      </c>
      <c r="K52" s="329">
        <v>230676</v>
      </c>
      <c r="L52" s="2">
        <v>871407</v>
      </c>
    </row>
    <row r="53" spans="1:12" ht="14.25" customHeight="1" x14ac:dyDescent="0.15">
      <c r="A53" s="326" t="s">
        <v>193</v>
      </c>
      <c r="B53" s="327" t="s">
        <v>63</v>
      </c>
      <c r="C53" s="365"/>
      <c r="D53" s="325" t="s">
        <v>4</v>
      </c>
      <c r="E53" s="326" t="s">
        <v>10</v>
      </c>
      <c r="F53" s="81">
        <v>1893</v>
      </c>
      <c r="G53" s="5">
        <v>5886</v>
      </c>
      <c r="H53" s="108">
        <v>6497</v>
      </c>
      <c r="I53" s="5">
        <v>16915</v>
      </c>
      <c r="J53" s="329">
        <v>63100</v>
      </c>
      <c r="K53" s="329">
        <v>71098</v>
      </c>
      <c r="L53" s="2">
        <v>166912</v>
      </c>
    </row>
    <row r="54" spans="1:12" ht="14.25" customHeight="1" x14ac:dyDescent="0.15">
      <c r="A54" s="326" t="s">
        <v>194</v>
      </c>
      <c r="B54" s="327" t="s">
        <v>60</v>
      </c>
      <c r="C54" s="365"/>
      <c r="D54" s="325"/>
      <c r="E54" s="326" t="s">
        <v>10</v>
      </c>
      <c r="F54" s="81">
        <v>15200</v>
      </c>
      <c r="G54" s="5">
        <v>6960</v>
      </c>
      <c r="H54" s="108">
        <v>76000</v>
      </c>
      <c r="I54" s="5">
        <v>35534</v>
      </c>
      <c r="J54" s="329">
        <v>76000</v>
      </c>
      <c r="K54" s="329">
        <v>182400</v>
      </c>
      <c r="L54" s="2">
        <v>536560</v>
      </c>
    </row>
    <row r="55" spans="1:12" ht="14.25" customHeight="1" x14ac:dyDescent="0.15">
      <c r="A55" s="326" t="s">
        <v>195</v>
      </c>
      <c r="B55" s="327" t="s">
        <v>65</v>
      </c>
      <c r="C55" s="365"/>
      <c r="D55" s="325"/>
      <c r="E55" s="326" t="s">
        <v>10</v>
      </c>
      <c r="F55" s="2">
        <v>260</v>
      </c>
      <c r="G55" s="5">
        <v>1348</v>
      </c>
      <c r="H55" s="108">
        <v>50630</v>
      </c>
      <c r="I55" s="5">
        <v>86362</v>
      </c>
      <c r="J55" s="82" t="s">
        <v>305</v>
      </c>
      <c r="K55" s="82">
        <v>22172</v>
      </c>
      <c r="L55" s="2">
        <v>124091</v>
      </c>
    </row>
    <row r="56" spans="1:12" ht="14.25" customHeight="1" x14ac:dyDescent="0.15">
      <c r="A56" s="326" t="s">
        <v>196</v>
      </c>
      <c r="B56" s="327" t="s">
        <v>66</v>
      </c>
      <c r="C56" s="365"/>
      <c r="D56" s="325" t="s">
        <v>62</v>
      </c>
      <c r="E56" s="326" t="s">
        <v>10</v>
      </c>
      <c r="F56" s="2">
        <v>2842190</v>
      </c>
      <c r="G56" s="5">
        <v>497114</v>
      </c>
      <c r="H56" s="108">
        <v>7741942</v>
      </c>
      <c r="I56" s="5">
        <v>1386561</v>
      </c>
      <c r="J56" s="82">
        <v>1662760</v>
      </c>
      <c r="K56" s="82">
        <v>8023840</v>
      </c>
      <c r="L56" s="2">
        <v>34913592</v>
      </c>
    </row>
    <row r="57" spans="1:12" ht="14.25" customHeight="1" x14ac:dyDescent="0.15">
      <c r="A57" s="326" t="s">
        <v>197</v>
      </c>
      <c r="B57" s="327" t="s">
        <v>66</v>
      </c>
      <c r="C57" s="365"/>
      <c r="D57" s="325" t="s">
        <v>4</v>
      </c>
      <c r="E57" s="326" t="s">
        <v>10</v>
      </c>
      <c r="F57" s="2">
        <v>1310857</v>
      </c>
      <c r="G57" s="5">
        <v>386710</v>
      </c>
      <c r="H57" s="108">
        <v>3269166</v>
      </c>
      <c r="I57" s="5">
        <v>970945</v>
      </c>
      <c r="J57" s="82">
        <v>1636802</v>
      </c>
      <c r="K57" s="82">
        <v>3719319</v>
      </c>
      <c r="L57" s="2">
        <v>14283110</v>
      </c>
    </row>
    <row r="58" spans="1:12" ht="14.25" customHeight="1" x14ac:dyDescent="0.15">
      <c r="A58" s="333" t="s">
        <v>198</v>
      </c>
      <c r="B58" s="366" t="s">
        <v>64</v>
      </c>
      <c r="C58" s="367"/>
      <c r="D58" s="336"/>
      <c r="E58" s="333" t="s">
        <v>10</v>
      </c>
      <c r="F58" s="368">
        <v>53222</v>
      </c>
      <c r="G58" s="63">
        <v>103851</v>
      </c>
      <c r="H58" s="124">
        <v>190614</v>
      </c>
      <c r="I58" s="63">
        <v>392837</v>
      </c>
      <c r="J58" s="369">
        <v>16326</v>
      </c>
      <c r="K58" s="369">
        <v>133300</v>
      </c>
      <c r="L58" s="62">
        <v>437721</v>
      </c>
    </row>
    <row r="59" spans="1:12" ht="14.25" customHeight="1" x14ac:dyDescent="0.15">
      <c r="A59" s="370" t="s">
        <v>67</v>
      </c>
      <c r="B59" s="371"/>
      <c r="C59" s="372"/>
      <c r="D59" s="344"/>
      <c r="E59" s="345"/>
      <c r="F59" s="85"/>
      <c r="G59" s="66"/>
      <c r="H59" s="112"/>
      <c r="I59" s="109"/>
      <c r="J59" s="373"/>
      <c r="K59" s="373"/>
      <c r="L59" s="65"/>
    </row>
    <row r="60" spans="1:12" ht="14.25" customHeight="1" x14ac:dyDescent="0.15">
      <c r="A60" s="324" t="s">
        <v>200</v>
      </c>
      <c r="B60" s="348" t="s">
        <v>68</v>
      </c>
      <c r="C60" s="374"/>
      <c r="D60" s="323"/>
      <c r="E60" s="324" t="s">
        <v>12</v>
      </c>
      <c r="F60" s="375">
        <v>155133</v>
      </c>
      <c r="G60" s="44">
        <v>10633935</v>
      </c>
      <c r="H60" s="291">
        <v>421024</v>
      </c>
      <c r="I60" s="44">
        <v>29103042</v>
      </c>
      <c r="J60" s="376">
        <v>135261</v>
      </c>
      <c r="K60" s="376">
        <v>428349</v>
      </c>
      <c r="L60" s="43">
        <v>1513419</v>
      </c>
    </row>
    <row r="61" spans="1:12" ht="14.25" customHeight="1" x14ac:dyDescent="0.15">
      <c r="A61" s="326" t="s">
        <v>201</v>
      </c>
      <c r="B61" s="327" t="s">
        <v>69</v>
      </c>
      <c r="C61" s="365"/>
      <c r="D61" s="325"/>
      <c r="E61" s="326" t="s">
        <v>12</v>
      </c>
      <c r="F61" s="81">
        <v>100</v>
      </c>
      <c r="G61" s="5">
        <v>10330</v>
      </c>
      <c r="H61" s="108">
        <v>260</v>
      </c>
      <c r="I61" s="5">
        <v>24859</v>
      </c>
      <c r="J61" s="329">
        <v>45</v>
      </c>
      <c r="K61" s="329">
        <v>147</v>
      </c>
      <c r="L61" s="2">
        <v>632</v>
      </c>
    </row>
    <row r="62" spans="1:12" ht="14.25" customHeight="1" x14ac:dyDescent="0.15">
      <c r="A62" s="326" t="s">
        <v>202</v>
      </c>
      <c r="B62" s="327" t="s">
        <v>70</v>
      </c>
      <c r="C62" s="365"/>
      <c r="D62" s="325" t="s">
        <v>6</v>
      </c>
      <c r="E62" s="326" t="s">
        <v>12</v>
      </c>
      <c r="F62" s="2">
        <v>100</v>
      </c>
      <c r="G62" s="5">
        <v>8930</v>
      </c>
      <c r="H62" s="108">
        <v>220</v>
      </c>
      <c r="I62" s="5">
        <v>19432</v>
      </c>
      <c r="J62" s="82">
        <v>76</v>
      </c>
      <c r="K62" s="82">
        <v>205</v>
      </c>
      <c r="L62" s="2">
        <v>486</v>
      </c>
    </row>
    <row r="63" spans="1:12" ht="14.25" customHeight="1" x14ac:dyDescent="0.15">
      <c r="A63" s="326" t="s">
        <v>203</v>
      </c>
      <c r="B63" s="327" t="s">
        <v>70</v>
      </c>
      <c r="C63" s="365"/>
      <c r="D63" s="325" t="s">
        <v>7</v>
      </c>
      <c r="E63" s="326" t="s">
        <v>12</v>
      </c>
      <c r="F63" s="2">
        <v>310</v>
      </c>
      <c r="G63" s="5">
        <v>13504</v>
      </c>
      <c r="H63" s="108">
        <v>634</v>
      </c>
      <c r="I63" s="5">
        <v>32308</v>
      </c>
      <c r="J63" s="82">
        <v>414</v>
      </c>
      <c r="K63" s="82">
        <v>1280</v>
      </c>
      <c r="L63" s="2">
        <v>3512</v>
      </c>
    </row>
    <row r="64" spans="1:12" ht="14.25" customHeight="1" x14ac:dyDescent="0.15">
      <c r="A64" s="326" t="s">
        <v>204</v>
      </c>
      <c r="B64" s="327" t="s">
        <v>71</v>
      </c>
      <c r="C64" s="365"/>
      <c r="D64" s="325"/>
      <c r="E64" s="326" t="s">
        <v>12</v>
      </c>
      <c r="F64" s="2">
        <v>682</v>
      </c>
      <c r="G64" s="5">
        <v>41673</v>
      </c>
      <c r="H64" s="108">
        <v>1055</v>
      </c>
      <c r="I64" s="5">
        <v>64488</v>
      </c>
      <c r="J64" s="82">
        <v>628</v>
      </c>
      <c r="K64" s="82">
        <v>1459</v>
      </c>
      <c r="L64" s="2">
        <v>4419</v>
      </c>
    </row>
    <row r="65" spans="1:12" ht="14.25" customHeight="1" x14ac:dyDescent="0.15">
      <c r="A65" s="333" t="s">
        <v>205</v>
      </c>
      <c r="B65" s="366" t="s">
        <v>72</v>
      </c>
      <c r="C65" s="377"/>
      <c r="D65" s="378"/>
      <c r="E65" s="333" t="s">
        <v>12</v>
      </c>
      <c r="F65" s="379">
        <v>217990</v>
      </c>
      <c r="G65" s="380">
        <v>4520631</v>
      </c>
      <c r="H65" s="124">
        <v>739696</v>
      </c>
      <c r="I65" s="63">
        <v>15057372</v>
      </c>
      <c r="J65" s="381">
        <v>266437</v>
      </c>
      <c r="K65" s="369">
        <v>803768</v>
      </c>
      <c r="L65" s="62">
        <v>3176514</v>
      </c>
    </row>
    <row r="66" spans="1:12" ht="14.25" customHeight="1" x14ac:dyDescent="0.15">
      <c r="F66" s="86"/>
      <c r="G66" s="86"/>
      <c r="H66" s="86"/>
      <c r="I66" s="86"/>
      <c r="J66" s="382"/>
      <c r="K66" s="382"/>
      <c r="L66" s="382"/>
    </row>
    <row r="68" spans="1:12" x14ac:dyDescent="0.15">
      <c r="J68" s="383"/>
      <c r="K68" s="383"/>
      <c r="L68" s="383"/>
    </row>
    <row r="94" spans="12:12" x14ac:dyDescent="0.15">
      <c r="L94" s="178" t="s">
        <v>310</v>
      </c>
    </row>
    <row r="96" spans="12:12" x14ac:dyDescent="0.15">
      <c r="L96" s="178" t="s">
        <v>310</v>
      </c>
    </row>
    <row r="104" spans="12:12" x14ac:dyDescent="0.15">
      <c r="L104" s="178" t="s">
        <v>310</v>
      </c>
    </row>
    <row r="105" spans="12:12" x14ac:dyDescent="0.15">
      <c r="L105" s="178" t="s">
        <v>310</v>
      </c>
    </row>
  </sheetData>
  <mergeCells count="57">
    <mergeCell ref="B65:C65"/>
    <mergeCell ref="A3:A4"/>
    <mergeCell ref="B18:C18"/>
    <mergeCell ref="B19:C19"/>
    <mergeCell ref="B20:C20"/>
    <mergeCell ref="B13:C13"/>
    <mergeCell ref="B16:C16"/>
    <mergeCell ref="B17:C17"/>
    <mergeCell ref="B10:C10"/>
    <mergeCell ref="B11:C11"/>
    <mergeCell ref="B8:C8"/>
    <mergeCell ref="B9:C9"/>
    <mergeCell ref="B30:C30"/>
    <mergeCell ref="B3:D4"/>
    <mergeCell ref="B35:C35"/>
    <mergeCell ref="B23:C23"/>
    <mergeCell ref="J2:L2"/>
    <mergeCell ref="P43:Q43"/>
    <mergeCell ref="B37:C37"/>
    <mergeCell ref="B38:C38"/>
    <mergeCell ref="B39:C39"/>
    <mergeCell ref="J3:L3"/>
    <mergeCell ref="B24:C24"/>
    <mergeCell ref="B25:C25"/>
    <mergeCell ref="B34:C34"/>
    <mergeCell ref="B31:C31"/>
    <mergeCell ref="B27:C27"/>
    <mergeCell ref="B28:C28"/>
    <mergeCell ref="B29:C29"/>
    <mergeCell ref="B32:C32"/>
    <mergeCell ref="B33:C33"/>
    <mergeCell ref="E3:E4"/>
    <mergeCell ref="B58:C58"/>
    <mergeCell ref="B57:C57"/>
    <mergeCell ref="B56:C56"/>
    <mergeCell ref="B55:C55"/>
    <mergeCell ref="B54:C54"/>
    <mergeCell ref="B64:C64"/>
    <mergeCell ref="B63:C63"/>
    <mergeCell ref="B62:C62"/>
    <mergeCell ref="B61:C61"/>
    <mergeCell ref="B60:C60"/>
    <mergeCell ref="H3:I3"/>
    <mergeCell ref="B53:C53"/>
    <mergeCell ref="B52:C52"/>
    <mergeCell ref="B51:C51"/>
    <mergeCell ref="B50:C50"/>
    <mergeCell ref="B48:C48"/>
    <mergeCell ref="B49:C49"/>
    <mergeCell ref="F3:G3"/>
    <mergeCell ref="B21:C21"/>
    <mergeCell ref="B22:C22"/>
    <mergeCell ref="B26:C26"/>
    <mergeCell ref="B14:C14"/>
    <mergeCell ref="B36:C36"/>
    <mergeCell ref="B46:C46"/>
    <mergeCell ref="B47:C47"/>
  </mergeCells>
  <phoneticPr fontId="2"/>
  <pageMargins left="0.62992125984251968" right="0.23622047244094491" top="0.59055118110236227" bottom="0" header="0.31496062992125984" footer="0.31496062992125984"/>
  <pageSetup paperSize="9" scale="75" firstPageNumber="5" orientation="portrait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FAACC-A1D7-4A4B-8492-72A47687CA44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1.輸出，2.輸入</vt:lpstr>
      <vt:lpstr>3.輸入</vt:lpstr>
      <vt:lpstr>Sheet1</vt:lpstr>
      <vt:lpstr>'1.輸出，2.輸入'!Print_Area</vt:lpstr>
      <vt:lpstr>'3.輸入'!Print_Area</vt:lpstr>
    </vt:vector>
  </TitlesOfParts>
  <Company>日本マーガリン工業会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森田和歌子</dc:creator>
  <cp:lastModifiedBy>佐藤</cp:lastModifiedBy>
  <cp:lastPrinted>2026-05-13T02:19:24Z</cp:lastPrinted>
  <dcterms:created xsi:type="dcterms:W3CDTF">1999-04-09T00:21:24Z</dcterms:created>
  <dcterms:modified xsi:type="dcterms:W3CDTF">2026-05-13T02:19:29Z</dcterms:modified>
</cp:coreProperties>
</file>