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貿易統計\令和6年\"/>
    </mc:Choice>
  </mc:AlternateContent>
  <xr:revisionPtr revIDLastSave="0" documentId="13_ncr:1_{E06ABC3B-E51D-4F71-9129-3D19D97D222E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'1.輸出，2.輸入'!$A$1:$L$336</definedName>
    <definedName name="_xlnm.Print_Area" localSheetId="1">'3.輸入'!$A$1:$L$65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6" i="1" l="1"/>
  <c r="K86" i="1"/>
  <c r="J86" i="1"/>
  <c r="I86" i="1"/>
  <c r="H86" i="1"/>
  <c r="G86" i="1"/>
  <c r="F86" i="1"/>
  <c r="K335" i="1"/>
  <c r="J335" i="1"/>
  <c r="K328" i="1"/>
  <c r="J328" i="1"/>
  <c r="K302" i="1"/>
  <c r="J302" i="1"/>
  <c r="K252" i="1"/>
  <c r="J252" i="1"/>
  <c r="K160" i="1"/>
  <c r="J160" i="1"/>
  <c r="K151" i="1"/>
  <c r="J151" i="1"/>
  <c r="L310" i="1"/>
  <c r="K310" i="1"/>
  <c r="J310" i="1"/>
  <c r="I310" i="1"/>
  <c r="H310" i="1"/>
  <c r="G310" i="1"/>
  <c r="F310" i="1"/>
  <c r="L257" i="1"/>
  <c r="K257" i="1"/>
  <c r="J257" i="1"/>
  <c r="I257" i="1"/>
  <c r="H257" i="1"/>
  <c r="G257" i="1"/>
  <c r="F257" i="1"/>
  <c r="L252" i="1"/>
  <c r="I252" i="1"/>
  <c r="H252" i="1"/>
  <c r="G252" i="1"/>
  <c r="F252" i="1"/>
  <c r="L261" i="1" l="1"/>
  <c r="K261" i="1"/>
  <c r="J261" i="1"/>
  <c r="I261" i="1"/>
  <c r="H261" i="1"/>
  <c r="G261" i="1"/>
  <c r="F261" i="1"/>
  <c r="L97" i="1"/>
  <c r="K97" i="1"/>
  <c r="J97" i="1"/>
  <c r="I97" i="1"/>
  <c r="H97" i="1"/>
  <c r="G97" i="1"/>
  <c r="F97" i="1"/>
  <c r="L83" i="1"/>
  <c r="K83" i="1"/>
  <c r="J83" i="1"/>
  <c r="I83" i="1"/>
  <c r="H83" i="1"/>
  <c r="G83" i="1"/>
  <c r="F83" i="1"/>
  <c r="L207" i="1"/>
  <c r="K207" i="1"/>
  <c r="J207" i="1"/>
  <c r="I207" i="1"/>
  <c r="H207" i="1"/>
  <c r="G207" i="1"/>
  <c r="F207" i="1"/>
  <c r="K280" i="1"/>
  <c r="J280" i="1"/>
  <c r="I228" i="1"/>
  <c r="H228" i="1"/>
  <c r="G228" i="1"/>
  <c r="F228" i="1"/>
  <c r="J228" i="1"/>
  <c r="K57" i="1"/>
  <c r="J57" i="1"/>
  <c r="I335" i="1" l="1"/>
  <c r="H335" i="1"/>
  <c r="I328" i="1"/>
  <c r="H328" i="1"/>
  <c r="G328" i="1"/>
  <c r="F328" i="1"/>
  <c r="J321" i="1"/>
  <c r="I321" i="1"/>
  <c r="H321" i="1"/>
  <c r="J314" i="1"/>
  <c r="I314" i="1"/>
  <c r="H314" i="1"/>
  <c r="I302" i="1"/>
  <c r="H302" i="1"/>
  <c r="J288" i="1"/>
  <c r="I288" i="1"/>
  <c r="H288" i="1"/>
  <c r="I280" i="1"/>
  <c r="H280" i="1"/>
  <c r="J226" i="1"/>
  <c r="I226" i="1"/>
  <c r="H226" i="1"/>
  <c r="J222" i="1"/>
  <c r="I222" i="1"/>
  <c r="H222" i="1"/>
  <c r="J217" i="1"/>
  <c r="I217" i="1"/>
  <c r="H217" i="1"/>
  <c r="J214" i="1"/>
  <c r="I214" i="1"/>
  <c r="H214" i="1"/>
  <c r="J211" i="1"/>
  <c r="I211" i="1"/>
  <c r="H211" i="1"/>
  <c r="J204" i="1"/>
  <c r="I204" i="1"/>
  <c r="H204" i="1"/>
  <c r="I160" i="1"/>
  <c r="H160" i="1"/>
  <c r="I151" i="1"/>
  <c r="H151" i="1"/>
  <c r="J144" i="1"/>
  <c r="I144" i="1"/>
  <c r="H144" i="1"/>
  <c r="J126" i="1"/>
  <c r="I126" i="1"/>
  <c r="H126" i="1"/>
  <c r="J116" i="1"/>
  <c r="I116" i="1"/>
  <c r="H116" i="1"/>
  <c r="J113" i="1"/>
  <c r="I113" i="1"/>
  <c r="H113" i="1"/>
  <c r="J78" i="1"/>
  <c r="I78" i="1"/>
  <c r="H78" i="1"/>
  <c r="I57" i="1"/>
  <c r="H57" i="1"/>
  <c r="J46" i="1"/>
  <c r="I46" i="1"/>
  <c r="H46" i="1"/>
  <c r="J15" i="1"/>
  <c r="I15" i="1"/>
  <c r="H15" i="1"/>
  <c r="K226" i="1"/>
  <c r="G280" i="1"/>
  <c r="F280" i="1"/>
  <c r="G226" i="1"/>
  <c r="F226" i="1"/>
  <c r="K126" i="1"/>
  <c r="F126" i="1"/>
  <c r="G126" i="1"/>
  <c r="G78" i="1"/>
  <c r="F78" i="1"/>
  <c r="G57" i="1"/>
  <c r="F57" i="1"/>
  <c r="G46" i="1"/>
  <c r="F46" i="1"/>
  <c r="G15" i="1"/>
  <c r="F15" i="1"/>
  <c r="K113" i="1"/>
  <c r="L126" i="1" l="1"/>
  <c r="L113" i="1"/>
  <c r="L328" i="1" l="1"/>
  <c r="L226" i="1"/>
  <c r="L204" i="1"/>
  <c r="L116" i="1"/>
  <c r="L78" i="1"/>
  <c r="L57" i="1"/>
  <c r="K321" i="1" l="1"/>
  <c r="K314" i="1"/>
  <c r="K288" i="1"/>
  <c r="K228" i="1"/>
  <c r="K222" i="1"/>
  <c r="K217" i="1"/>
  <c r="K214" i="1"/>
  <c r="K211" i="1"/>
  <c r="K204" i="1"/>
  <c r="L160" i="1"/>
  <c r="L151" i="1"/>
  <c r="K144" i="1"/>
  <c r="K116" i="1"/>
  <c r="K78" i="1"/>
  <c r="K46" i="1"/>
  <c r="L46" i="1"/>
  <c r="L15" i="1"/>
  <c r="K15" i="1"/>
  <c r="G113" i="1" l="1"/>
  <c r="F113" i="1"/>
  <c r="L280" i="1" l="1"/>
  <c r="L222" i="1" l="1"/>
  <c r="F302" i="1" l="1"/>
  <c r="F321" i="1" l="1"/>
  <c r="F204" i="1"/>
  <c r="G204" i="1"/>
  <c r="G211" i="1" l="1"/>
  <c r="F217" i="1"/>
  <c r="F211" i="1"/>
  <c r="L214" i="1"/>
  <c r="G222" i="1" l="1"/>
  <c r="F222" i="1"/>
  <c r="F144" i="1"/>
  <c r="L302" i="1" l="1"/>
  <c r="G214" i="1"/>
  <c r="F214" i="1"/>
  <c r="L335" i="1" l="1"/>
  <c r="F288" i="1"/>
  <c r="L217" i="1" l="1"/>
  <c r="G217" i="1"/>
  <c r="L211" i="1" l="1"/>
  <c r="G335" i="1" l="1"/>
  <c r="F335" i="1"/>
  <c r="L321" i="1"/>
  <c r="G321" i="1"/>
  <c r="L314" i="1"/>
  <c r="G314" i="1"/>
  <c r="F314" i="1"/>
  <c r="G302" i="1"/>
  <c r="L288" i="1"/>
  <c r="G288" i="1"/>
  <c r="L228" i="1"/>
  <c r="G160" i="1"/>
  <c r="F160" i="1"/>
  <c r="G151" i="1"/>
  <c r="F151" i="1"/>
  <c r="L144" i="1"/>
  <c r="G144" i="1"/>
  <c r="G116" i="1"/>
  <c r="F116" i="1"/>
</calcChain>
</file>

<file path=xl/sharedStrings.xml><?xml version="1.0" encoding="utf-8"?>
<sst xmlns="http://schemas.openxmlformats.org/spreadsheetml/2006/main" count="1143" uniqueCount="350">
  <si>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</si>
  <si>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</si>
  <si>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</si>
  <si>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</si>
  <si>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</si>
  <si>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</si>
  <si>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</si>
  <si>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</si>
  <si>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</si>
  <si>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</si>
  <si>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</si>
  <si>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</si>
  <si>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</si>
  <si>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</si>
  <si>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</si>
  <si>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</si>
  <si>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</si>
  <si>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</si>
  <si>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</si>
  <si>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</si>
  <si>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</si>
  <si>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</si>
  <si>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</si>
  <si>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</si>
  <si>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</si>
  <si>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</si>
  <si>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</si>
  <si>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</si>
  <si>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</si>
  <si>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</si>
  <si>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</si>
  <si>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</si>
  <si>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</si>
  <si>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</si>
  <si>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</si>
  <si>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</si>
  <si>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</si>
  <si>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</si>
  <si>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</si>
  <si>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</si>
  <si>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</si>
  <si>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</si>
  <si>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</si>
  <si>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</si>
  <si>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</si>
  <si>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</si>
  <si>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</si>
  <si>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</si>
  <si>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</si>
  <si>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</si>
  <si>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</si>
  <si>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</si>
  <si>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</si>
  <si>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</si>
  <si>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</si>
  <si>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</si>
  <si>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</si>
  <si>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</si>
  <si>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</si>
  <si>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</si>
  <si>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</si>
  <si>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</si>
  <si>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</si>
  <si>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</si>
  <si>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</si>
  <si>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</si>
  <si>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</si>
  <si>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</si>
  <si>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</si>
  <si>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</si>
  <si>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</si>
  <si>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</si>
  <si>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</si>
  <si>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</si>
  <si>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</si>
  <si>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</si>
  <si>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</si>
  <si>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</si>
  <si>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</si>
  <si>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</si>
  <si>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</si>
  <si>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</si>
  <si>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</si>
  <si>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</si>
  <si>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</si>
  <si>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</si>
  <si>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</si>
  <si>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</si>
  <si>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</si>
  <si>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</si>
  <si>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</si>
  <si>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</si>
  <si>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</si>
  <si>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</si>
  <si>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</si>
  <si>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</si>
  <si>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</si>
  <si>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</si>
  <si>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</si>
  <si>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</si>
  <si>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</si>
  <si>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</si>
  <si>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</si>
  <si>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</si>
  <si>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</si>
  <si>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</si>
  <si>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</si>
  <si>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</si>
  <si>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</si>
  <si>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</si>
  <si>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</si>
  <si>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</si>
  <si>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</si>
  <si>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</si>
  <si>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</si>
  <si>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</si>
  <si>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</si>
  <si>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</si>
  <si>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</si>
  <si>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</si>
  <si>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</si>
  <si>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</si>
  <si>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</si>
  <si>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</si>
  <si>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</si>
  <si>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</si>
  <si>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</si>
  <si>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</si>
  <si>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</si>
  <si>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</si>
  <si>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</si>
  <si>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</si>
  <si>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</si>
  <si>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</si>
  <si>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</si>
  <si>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</si>
  <si>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</si>
  <si>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</si>
  <si>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</si>
  <si>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</si>
  <si>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</si>
  <si>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</si>
  <si>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</si>
  <si>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</si>
  <si>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-  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</si>
  <si>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</si>
  <si>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</si>
  <si>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</si>
  <si>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</si>
  <si>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</si>
  <si>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</si>
  <si>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</si>
  <si>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</si>
  <si>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</si>
  <si>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</si>
  <si>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</si>
  <si>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</si>
  <si>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</si>
  <si>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</si>
  <si>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</si>
  <si>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</si>
  <si>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</si>
  <si>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</si>
  <si>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</si>
  <si>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</si>
  <si>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</si>
  <si>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</si>
  <si>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</si>
  <si>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</si>
  <si>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</si>
  <si>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</si>
  <si>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</si>
  <si>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</si>
  <si>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</si>
  <si>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</si>
  <si>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</si>
  <si>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</si>
  <si>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</si>
  <si>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</si>
  <si>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</si>
  <si>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</si>
  <si>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</si>
  <si>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</si>
  <si>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</si>
  <si>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</si>
  <si>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</si>
  <si>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</si>
  <si>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</si>
  <si>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</si>
  <si>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</si>
  <si>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</si>
  <si>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</si>
  <si>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</si>
  <si>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</si>
  <si>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</si>
  <si>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</si>
  <si>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</si>
  <si>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</si>
  <si>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</si>
  <si>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</si>
  <si>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</si>
  <si>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</si>
  <si>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</si>
  <si>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</si>
  <si>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</si>
  <si>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</si>
  <si>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</si>
  <si>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</si>
  <si>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</si>
  <si>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</si>
  <si>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</si>
  <si>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</si>
  <si>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</si>
  <si>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</si>
  <si>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</si>
  <si>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</si>
  <si>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</si>
  <si>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</si>
  <si>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タイ</t>
    <phoneticPr fontId="2"/>
  </si>
  <si>
    <t>モロッコ</t>
    <phoneticPr fontId="2"/>
  </si>
  <si>
    <t>コロンビア</t>
    <phoneticPr fontId="2"/>
  </si>
  <si>
    <t>インドネシア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</si>
  <si>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</si>
  <si>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</si>
  <si>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</si>
  <si>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</si>
  <si>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</si>
  <si>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</si>
  <si>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</si>
  <si>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>KG</t>
    <phoneticPr fontId="2"/>
  </si>
  <si>
    <t>イタリア</t>
    <phoneticPr fontId="2"/>
  </si>
  <si>
    <t>韓国</t>
    <rPh sb="0" eb="2">
      <t>カンコク</t>
    </rPh>
    <phoneticPr fontId="2"/>
  </si>
  <si>
    <t>マレーシア</t>
    <phoneticPr fontId="2"/>
  </si>
  <si>
    <t>フィリピン</t>
    <phoneticPr fontId="2"/>
  </si>
  <si>
    <t>ベトナム</t>
    <phoneticPr fontId="2"/>
  </si>
  <si>
    <t>タイ</t>
    <phoneticPr fontId="2"/>
  </si>
  <si>
    <t>インドネシア</t>
    <phoneticPr fontId="2"/>
  </si>
  <si>
    <t>スリランカ</t>
    <phoneticPr fontId="2"/>
  </si>
  <si>
    <t>インド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</si>
  <si>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</si>
  <si>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</si>
  <si>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</si>
  <si>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</si>
  <si>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</si>
  <si>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</si>
  <si>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</si>
  <si>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</si>
  <si>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</si>
  <si>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</si>
  <si>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</si>
  <si>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</si>
  <si>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</si>
  <si>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</si>
  <si>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</si>
  <si>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</si>
  <si>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</si>
  <si>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</si>
  <si>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</si>
  <si>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</si>
  <si>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</si>
  <si>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</si>
  <si>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</si>
  <si>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アメリカ</t>
    <phoneticPr fontId="2"/>
  </si>
  <si>
    <t>KG</t>
    <phoneticPr fontId="2"/>
  </si>
  <si>
    <t>ブラジル</t>
  </si>
  <si>
    <t>1514.19-000</t>
  </si>
  <si>
    <t>スイス</t>
  </si>
  <si>
    <t>メキシコ</t>
  </si>
  <si>
    <t>ニュージーランド</t>
    <phoneticPr fontId="2"/>
  </si>
  <si>
    <t>1511.90-090</t>
  </si>
  <si>
    <t>ガーナ</t>
  </si>
  <si>
    <t>台湾</t>
    <rPh sb="0" eb="2">
      <t>タイワン</t>
    </rPh>
    <phoneticPr fontId="2"/>
  </si>
  <si>
    <t>シンガポール</t>
    <phoneticPr fontId="2"/>
  </si>
  <si>
    <t>KG</t>
    <phoneticPr fontId="2"/>
  </si>
  <si>
    <t>タイ</t>
    <phoneticPr fontId="2"/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</si>
  <si>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</si>
  <si>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</si>
  <si>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</si>
  <si>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</si>
  <si>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</si>
  <si>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</si>
  <si>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</si>
  <si>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カナダ</t>
    <phoneticPr fontId="2"/>
  </si>
  <si>
    <t>ブラジル</t>
    <phoneticPr fontId="2"/>
  </si>
  <si>
    <t>香港</t>
    <rPh sb="0" eb="2">
      <t>ホンコン</t>
    </rPh>
    <phoneticPr fontId="2"/>
  </si>
  <si>
    <t>令和５年数量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</si>
  <si>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韓国</t>
    <rPh sb="0" eb="2">
      <t>カンコク</t>
    </rPh>
    <phoneticPr fontId="2"/>
  </si>
  <si>
    <t>モンゴル</t>
    <phoneticPr fontId="2"/>
  </si>
  <si>
    <t>KG</t>
    <phoneticPr fontId="2"/>
  </si>
  <si>
    <t>カタール</t>
    <phoneticPr fontId="2"/>
  </si>
  <si>
    <t>スイス</t>
    <phoneticPr fontId="2"/>
  </si>
  <si>
    <t>ポルトガル</t>
    <phoneticPr fontId="2"/>
  </si>
  <si>
    <t>マリ</t>
    <phoneticPr fontId="2"/>
  </si>
  <si>
    <t>フィリピン</t>
    <phoneticPr fontId="2"/>
  </si>
  <si>
    <t>イスラエル</t>
    <phoneticPr fontId="2"/>
  </si>
  <si>
    <t>メキシコ</t>
    <phoneticPr fontId="2"/>
  </si>
  <si>
    <t>エジプト</t>
    <phoneticPr fontId="2"/>
  </si>
  <si>
    <t>シンガポール</t>
    <phoneticPr fontId="2"/>
  </si>
  <si>
    <t>ドイツ</t>
    <phoneticPr fontId="2"/>
  </si>
  <si>
    <t>オーストラリア</t>
    <phoneticPr fontId="2"/>
  </si>
  <si>
    <t>中国</t>
    <rPh sb="0" eb="2">
      <t>チュウゴク</t>
    </rPh>
    <phoneticPr fontId="2"/>
  </si>
  <si>
    <t>スペイン</t>
    <phoneticPr fontId="2"/>
  </si>
  <si>
    <t>アメリカ</t>
    <phoneticPr fontId="2"/>
  </si>
  <si>
    <t>タイ</t>
    <phoneticPr fontId="2"/>
  </si>
  <si>
    <t>台湾</t>
    <rPh sb="0" eb="2">
      <t>タイワン</t>
    </rPh>
    <phoneticPr fontId="2"/>
  </si>
  <si>
    <t>モーリタニア</t>
    <phoneticPr fontId="2"/>
  </si>
  <si>
    <t>ブラジル</t>
    <phoneticPr fontId="2"/>
  </si>
  <si>
    <t>マレーシア</t>
    <phoneticPr fontId="2"/>
  </si>
  <si>
    <t>モーリシャス</t>
    <phoneticPr fontId="2"/>
  </si>
  <si>
    <t>ニュージーランド</t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</si>
  <si>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</si>
  <si>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</si>
  <si>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</si>
  <si>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</si>
  <si>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</si>
  <si>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</si>
  <si>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</si>
  <si>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グアム（米）</t>
    <rPh sb="4" eb="5">
      <t>ベイ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</si>
  <si>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</si>
  <si>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</si>
  <si>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>KG</t>
    <phoneticPr fontId="2"/>
  </si>
  <si>
    <t xml:space="preserve"> （その他もの）</t>
    <rPh sb="4" eb="5">
      <t>タ</t>
    </rPh>
    <phoneticPr fontId="1"/>
  </si>
  <si>
    <t xml:space="preserve"> その他の豚脂</t>
    <phoneticPr fontId="1"/>
  </si>
  <si>
    <t>　その他の</t>
    <rPh sb="3" eb="4">
      <t>タ</t>
    </rPh>
    <phoneticPr fontId="2"/>
  </si>
  <si>
    <t>　油脂調整品</t>
    <rPh sb="1" eb="3">
      <t>ユシ</t>
    </rPh>
    <rPh sb="3" eb="6">
      <t>チョウセイヒン</t>
    </rPh>
    <phoneticPr fontId="2"/>
  </si>
  <si>
    <t xml:space="preserve">  (水素添加、ｲﾝﾀｰ</t>
    <phoneticPr fontId="2"/>
  </si>
  <si>
    <t xml:space="preserve"> 　ｴｽﾃﾙ化等を</t>
    <phoneticPr fontId="2"/>
  </si>
  <si>
    <t>　 行ったもの）</t>
    <rPh sb="2" eb="3">
      <t>オコナ</t>
    </rPh>
    <phoneticPr fontId="2"/>
  </si>
  <si>
    <t xml:space="preserve"> ラード</t>
    <phoneticPr fontId="1"/>
  </si>
  <si>
    <t>（酸化が1.3を超えるもの）</t>
    <rPh sb="1" eb="3">
      <t>サンカ</t>
    </rPh>
    <rPh sb="8" eb="9">
      <t>コ</t>
    </rPh>
    <phoneticPr fontId="2"/>
  </si>
  <si>
    <t>（酸化が1.3を超えるもの）</t>
    <rPh sb="1" eb="3">
      <t>サンカ</t>
    </rPh>
    <rPh sb="8" eb="9">
      <t>コ</t>
    </rPh>
    <phoneticPr fontId="1"/>
  </si>
  <si>
    <t>オーストリア</t>
    <phoneticPr fontId="2"/>
  </si>
  <si>
    <t>KG</t>
    <phoneticPr fontId="2"/>
  </si>
  <si>
    <t>中国</t>
    <rPh sb="0" eb="2">
      <t>チュウゴク</t>
    </rPh>
    <phoneticPr fontId="2"/>
  </si>
  <si>
    <t>ソロモン</t>
    <phoneticPr fontId="2"/>
  </si>
  <si>
    <t>メキシコ</t>
    <phoneticPr fontId="2"/>
  </si>
  <si>
    <t>スウェーデン</t>
    <phoneticPr fontId="2"/>
  </si>
  <si>
    <t>-</t>
  </si>
  <si>
    <t>アイスランド</t>
    <phoneticPr fontId="2"/>
  </si>
  <si>
    <t>KG</t>
    <phoneticPr fontId="2"/>
  </si>
  <si>
    <t>ドイツ</t>
    <phoneticPr fontId="2"/>
  </si>
  <si>
    <t>日本貿易統計　　令和６年６月分(抜粋)</t>
    <rPh sb="8" eb="9">
      <t>レイ</t>
    </rPh>
    <rPh sb="9" eb="10">
      <t>ワ</t>
    </rPh>
    <rPh sb="13" eb="14">
      <t>ガツ</t>
    </rPh>
    <phoneticPr fontId="2"/>
  </si>
  <si>
    <t>【６月平均 １$=151.68円】</t>
    <rPh sb="2" eb="3">
      <t>ガツ</t>
    </rPh>
    <rPh sb="3" eb="5">
      <t>ヘイキン</t>
    </rPh>
    <rPh sb="15" eb="16">
      <t>エン</t>
    </rPh>
    <phoneticPr fontId="2"/>
  </si>
  <si>
    <t>令和６年６月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</si>
  <si>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令和6年1～６月</t>
    <rPh sb="0" eb="2">
      <t>レイワ</t>
    </rPh>
    <rPh sb="3" eb="4">
      <t>ネン</t>
    </rPh>
    <rPh sb="7" eb="8">
      <t>ガツ</t>
    </rPh>
    <phoneticPr fontId="2"/>
  </si>
  <si>
    <t>６月</t>
    <rPh sb="1" eb="2">
      <t>ガツ</t>
    </rPh>
    <phoneticPr fontId="2"/>
  </si>
  <si>
    <t>１～６月</t>
    <rPh sb="3" eb="4">
      <t>ガツ</t>
    </rPh>
    <phoneticPr fontId="2"/>
  </si>
  <si>
    <t>【６月平均 １$=151.55円】</t>
    <rPh sb="2" eb="3">
      <t>ガツ</t>
    </rPh>
    <rPh sb="3" eb="5">
      <t>ヘイキン</t>
    </rPh>
    <rPh sb="15" eb="16">
      <t>エン</t>
    </rPh>
    <phoneticPr fontId="2"/>
  </si>
  <si>
    <t>令和６年1～６月</t>
    <rPh sb="0" eb="2">
      <t>レイワ</t>
    </rPh>
    <rPh sb="3" eb="4">
      <t>ネン</t>
    </rPh>
    <rPh sb="7" eb="8">
      <t>ガツ</t>
    </rPh>
    <phoneticPr fontId="2"/>
  </si>
  <si>
    <t>令和６年６月</t>
    <rPh sb="0" eb="1">
      <t>レイ</t>
    </rPh>
    <rPh sb="1" eb="2">
      <t>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</si>
</sst>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 "/>
    <numFmt numFmtId="177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7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11" fillId="0" borderId="16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13" fillId="0" borderId="20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13" fillId="0" borderId="16" xfId="0" applyFont="1" applyBorder="1" applyAlignment="1">
      <alignment horizontal="distributed" vertical="center" wrapText="1"/>
    </xf>
    <xf numFmtId="0" fontId="12" fillId="0" borderId="16" xfId="0" applyFont="1" applyBorder="1" applyAlignment="1">
      <alignment horizontal="distributed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distributed" vertical="center" wrapText="1"/>
    </xf>
    <xf numFmtId="0" fontId="5" fillId="0" borderId="1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distributed" vertical="center" wrapText="1"/>
    </xf>
    <xf numFmtId="0" fontId="12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13" fillId="0" borderId="39" xfId="0" applyFont="1" applyBorder="1" applyAlignment="1">
      <alignment horizontal="distributed" vertical="center" wrapText="1"/>
    </xf>
    <xf numFmtId="0" fontId="12" fillId="0" borderId="39" xfId="0" applyFont="1" applyBorder="1" applyAlignment="1">
      <alignment horizontal="distributed" vertical="center" wrapText="1"/>
    </xf>
    <xf numFmtId="176" fontId="11" fillId="0" borderId="28" xfId="1" applyNumberFormat="1" applyFont="1" applyBorder="1" applyAlignment="1">
      <alignment horizontal="right" vertical="center"/>
    </xf>
    <xf numFmtId="176" fontId="11" fillId="0" borderId="29" xfId="1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5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2" fillId="0" borderId="40" xfId="1" applyNumberFormat="1" applyFont="1" applyBorder="1" applyAlignment="1">
      <alignment horizontal="right" vertical="center"/>
    </xf>
    <xf numFmtId="176" fontId="12" fillId="0" borderId="21" xfId="1" quotePrefix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12" fillId="0" borderId="36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vertical="center"/>
    </xf>
    <xf numFmtId="176" fontId="10" fillId="0" borderId="14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22" xfId="1" applyNumberFormat="1" applyFont="1" applyBorder="1" applyAlignment="1">
      <alignment vertical="center"/>
    </xf>
    <xf numFmtId="176" fontId="12" fillId="0" borderId="28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36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8" xfId="1" quotePrefix="1" applyNumberFormat="1" applyFont="1" applyFill="1" applyBorder="1" applyAlignment="1">
      <alignment horizontal="right" vertical="center"/>
    </xf>
    <xf numFmtId="176" fontId="11" fillId="3" borderId="18" xfId="1" applyNumberFormat="1" applyFont="1" applyFill="1" applyBorder="1" applyAlignment="1">
      <alignment horizontal="right" vertical="center"/>
    </xf>
    <xf numFmtId="176" fontId="11" fillId="3" borderId="30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176" fontId="11" fillId="3" borderId="14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11" fillId="3" borderId="22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distributed" vertical="center"/>
    </xf>
    <xf numFmtId="0" fontId="6" fillId="0" borderId="20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5" xfId="0" applyBorder="1" applyAlignment="1">
      <alignment vertical="center"/>
    </xf>
    <xf numFmtId="176" fontId="11" fillId="3" borderId="42" xfId="1" applyNumberFormat="1" applyFont="1" applyFill="1" applyBorder="1" applyAlignment="1">
      <alignment horizontal="right" vertical="center"/>
    </xf>
    <xf numFmtId="176" fontId="11" fillId="3" borderId="41" xfId="1" applyNumberFormat="1" applyFont="1" applyFill="1" applyBorder="1" applyAlignment="1">
      <alignment horizontal="right" vertical="center"/>
    </xf>
    <xf numFmtId="0" fontId="8" fillId="0" borderId="37" xfId="0" applyFont="1" applyBorder="1"/>
    <xf numFmtId="38" fontId="5" fillId="0" borderId="38" xfId="1" applyFont="1" applyBorder="1"/>
    <xf numFmtId="38" fontId="10" fillId="0" borderId="36" xfId="1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38" fontId="11" fillId="0" borderId="6" xfId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176" fontId="11" fillId="3" borderId="43" xfId="1" applyNumberFormat="1" applyFont="1" applyFill="1" applyBorder="1" applyAlignment="1">
      <alignment horizontal="right" vertical="center"/>
    </xf>
    <xf numFmtId="176" fontId="11" fillId="0" borderId="36" xfId="1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176" fontId="12" fillId="0" borderId="4" xfId="1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vertical="center"/>
    </xf>
    <xf numFmtId="0" fontId="9" fillId="0" borderId="45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176" fontId="10" fillId="0" borderId="17" xfId="1" applyNumberFormat="1" applyFont="1" applyBorder="1" applyAlignment="1">
      <alignment vertical="center"/>
    </xf>
    <xf numFmtId="0" fontId="11" fillId="0" borderId="45" xfId="0" applyFont="1" applyBorder="1" applyAlignment="1">
      <alignment horizontal="center" vertical="center" wrapText="1"/>
    </xf>
    <xf numFmtId="176" fontId="11" fillId="0" borderId="45" xfId="1" applyNumberFormat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34" xfId="1" applyNumberFormat="1" applyFont="1" applyBorder="1" applyAlignment="1">
      <alignment horizontal="right" vertical="center"/>
    </xf>
    <xf numFmtId="176" fontId="10" fillId="0" borderId="45" xfId="1" applyNumberFormat="1" applyFont="1" applyBorder="1" applyAlignment="1">
      <alignment horizontal="right" vertical="center"/>
    </xf>
    <xf numFmtId="176" fontId="12" fillId="0" borderId="45" xfId="1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29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176" fontId="12" fillId="0" borderId="48" xfId="1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13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9" xfId="0" applyFont="1" applyBorder="1" applyAlignment="1">
      <alignment horizontal="distributed" vertical="center" wrapText="1"/>
    </xf>
    <xf numFmtId="176" fontId="12" fillId="0" borderId="29" xfId="1" applyNumberFormat="1" applyFont="1" applyBorder="1" applyAlignment="1">
      <alignment horizontal="right" vertical="center"/>
    </xf>
    <xf numFmtId="176" fontId="10" fillId="0" borderId="14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176" fontId="10" fillId="0" borderId="48" xfId="1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9" xfId="0" applyFont="1" applyBorder="1" applyAlignment="1">
      <alignment horizontal="center" vertical="center" wrapText="1"/>
    </xf>
    <xf numFmtId="176" fontId="12" fillId="0" borderId="42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2" fillId="0" borderId="41" xfId="1" applyNumberFormat="1" applyFont="1" applyBorder="1" applyAlignment="1">
      <alignment horizontal="right" vertical="center"/>
    </xf>
    <xf numFmtId="176" fontId="11" fillId="0" borderId="50" xfId="1" applyNumberFormat="1" applyFont="1" applyBorder="1" applyAlignment="1">
      <alignment horizontal="right" vertical="center"/>
    </xf>
    <xf numFmtId="176" fontId="12" fillId="0" borderId="43" xfId="1" applyNumberFormat="1" applyFont="1" applyBorder="1" applyAlignment="1">
      <alignment horizontal="right" vertical="center"/>
    </xf>
    <xf numFmtId="176" fontId="12" fillId="0" borderId="52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horizontal="right" vertical="center"/>
    </xf>
    <xf numFmtId="176" fontId="12" fillId="0" borderId="53" xfId="1" applyNumberFormat="1" applyFont="1" applyBorder="1" applyAlignment="1">
      <alignment horizontal="right" vertical="center"/>
    </xf>
    <xf numFmtId="176" fontId="10" fillId="0" borderId="51" xfId="1" applyNumberFormat="1" applyFont="1" applyBorder="1" applyAlignment="1">
      <alignment horizontal="right" vertical="center"/>
    </xf>
    <xf numFmtId="176" fontId="10" fillId="0" borderId="50" xfId="1" applyNumberFormat="1" applyFont="1" applyBorder="1" applyAlignment="1">
      <alignment horizontal="right" vertical="center"/>
    </xf>
    <xf numFmtId="176" fontId="11" fillId="0" borderId="53" xfId="1" applyNumberFormat="1" applyFont="1" applyBorder="1" applyAlignment="1">
      <alignment horizontal="right" vertical="center"/>
    </xf>
    <xf numFmtId="176" fontId="10" fillId="0" borderId="52" xfId="1" applyNumberFormat="1" applyFont="1" applyBorder="1" applyAlignment="1">
      <alignment horizontal="right" vertical="center"/>
    </xf>
    <xf numFmtId="176" fontId="11" fillId="0" borderId="43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vertical="center"/>
    </xf>
    <xf numFmtId="176" fontId="10" fillId="0" borderId="54" xfId="1" applyNumberFormat="1" applyFont="1" applyBorder="1" applyAlignment="1">
      <alignment vertical="center"/>
    </xf>
    <xf numFmtId="176" fontId="11" fillId="0" borderId="48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6" fontId="12" fillId="0" borderId="48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28" xfId="1" applyNumberFormat="1" applyFont="1" applyBorder="1" applyAlignment="1">
      <alignment horizontal="right" vertical="center"/>
    </xf>
    <xf numFmtId="176" fontId="10" fillId="0" borderId="43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4" xfId="1" applyNumberFormat="1" applyFont="1" applyBorder="1" applyAlignment="1">
      <alignment horizontal="right" vertical="center"/>
    </xf>
    <xf numFmtId="38" fontId="11" fillId="0" borderId="54" xfId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51" xfId="1" applyFont="1" applyFill="1" applyBorder="1" applyAlignment="1">
      <alignment horizontal="center" vertical="center"/>
    </xf>
    <xf numFmtId="38" fontId="8" fillId="2" borderId="55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5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 wrapText="1"/>
    </xf>
    <xf numFmtId="176" fontId="10" fillId="0" borderId="17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/>
    </xf>
    <xf numFmtId="176" fontId="10" fillId="0" borderId="18" xfId="1" applyNumberFormat="1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2" fillId="0" borderId="34" xfId="0" applyFont="1" applyBorder="1" applyAlignment="1">
      <alignment horizontal="center" vertical="center" wrapText="1"/>
    </xf>
    <xf numFmtId="176" fontId="11" fillId="0" borderId="40" xfId="1" applyNumberFormat="1" applyFont="1" applyBorder="1" applyAlignment="1">
      <alignment horizontal="right" vertical="center"/>
    </xf>
    <xf numFmtId="176" fontId="12" fillId="0" borderId="56" xfId="1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176" fontId="10" fillId="0" borderId="56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4" xfId="1" applyNumberFormat="1" applyFont="1" applyFill="1" applyBorder="1" applyAlignment="1">
      <alignment horizontal="right" vertical="center"/>
    </xf>
    <xf numFmtId="176" fontId="11" fillId="3" borderId="34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19" xfId="1" applyNumberFormat="1" applyFont="1" applyFill="1" applyBorder="1" applyAlignment="1">
      <alignment horizontal="right"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2" fillId="0" borderId="33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8" xfId="1" applyNumberFormat="1" applyFont="1" applyFill="1" applyBorder="1" applyAlignment="1">
      <alignment horizontal="right" vertical="center"/>
    </xf>
    <xf numFmtId="176" fontId="11" fillId="3" borderId="36" xfId="1" applyNumberFormat="1" applyFont="1" applyFill="1" applyBorder="1" applyAlignment="1">
      <alignment horizontal="right" vertical="center"/>
    </xf>
    <xf numFmtId="176" fontId="11" fillId="0" borderId="30" xfId="1" applyNumberFormat="1" applyFont="1" applyBorder="1" applyAlignment="1">
      <alignment horizontal="right" vertical="center"/>
    </xf>
    <xf numFmtId="176" fontId="11" fillId="0" borderId="58" xfId="1" applyNumberFormat="1" applyFont="1" applyBorder="1" applyAlignment="1">
      <alignment horizontal="right" vertical="center"/>
    </xf>
    <xf numFmtId="0" fontId="0" fillId="0" borderId="10" xfId="0" applyBorder="1"/>
    <xf numFmtId="0" fontId="0" fillId="0" borderId="21" xfId="0" applyBorder="1"/>
    <xf numFmtId="0" fontId="0" fillId="0" borderId="43" xfId="0" applyBorder="1"/>
    <xf numFmtId="176" fontId="11" fillId="3" borderId="14" xfId="1" quotePrefix="1" applyNumberFormat="1" applyFont="1" applyFill="1" applyBorder="1" applyAlignment="1">
      <alignment horizontal="right" vertical="center"/>
    </xf>
    <xf numFmtId="176" fontId="11" fillId="3" borderId="22" xfId="1" quotePrefix="1" applyNumberFormat="1" applyFont="1" applyFill="1" applyBorder="1" applyAlignment="1">
      <alignment horizontal="right" vertical="center"/>
    </xf>
    <xf numFmtId="176" fontId="12" fillId="0" borderId="17" xfId="1" quotePrefix="1" applyNumberFormat="1" applyFont="1" applyBorder="1" applyAlignment="1">
      <alignment horizontal="right" vertical="center"/>
    </xf>
    <xf numFmtId="176" fontId="12" fillId="0" borderId="25" xfId="1" quotePrefix="1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distributed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6" xfId="0" applyFont="1" applyBorder="1"/>
    <xf numFmtId="176" fontId="12" fillId="0" borderId="41" xfId="1" applyNumberFormat="1" applyFont="1" applyBorder="1" applyAlignment="1">
      <alignment vertical="center"/>
    </xf>
    <xf numFmtId="176" fontId="12" fillId="0" borderId="25" xfId="1" applyNumberFormat="1" applyFont="1" applyBorder="1" applyAlignment="1">
      <alignment vertical="center"/>
    </xf>
    <xf numFmtId="176" fontId="12" fillId="0" borderId="57" xfId="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177" fontId="10" fillId="0" borderId="21" xfId="0" applyNumberFormat="1" applyFont="1" applyBorder="1"/>
    <xf numFmtId="3" fontId="10" fillId="0" borderId="23" xfId="0" applyNumberFormat="1" applyFont="1" applyBorder="1" applyAlignment="1">
      <alignment horizontal="right" indent="1"/>
    </xf>
    <xf numFmtId="3" fontId="10" fillId="0" borderId="41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4" xfId="1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0" fontId="5" fillId="0" borderId="46" xfId="0" applyFont="1" applyBorder="1" applyAlignment="1">
      <alignment vertical="center"/>
    </xf>
    <xf numFmtId="0" fontId="12" fillId="0" borderId="46" xfId="0" applyFont="1" applyBorder="1" applyAlignment="1">
      <alignment horizontal="center" vertical="center" wrapText="1"/>
    </xf>
    <xf numFmtId="176" fontId="12" fillId="0" borderId="46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4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vertical="center"/>
    </xf>
    <xf numFmtId="176" fontId="12" fillId="0" borderId="20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2" fillId="0" borderId="39" xfId="1" applyNumberFormat="1" applyFont="1" applyBorder="1" applyAlignment="1">
      <alignment horizontal="right" vertical="center"/>
    </xf>
    <xf numFmtId="176" fontId="11" fillId="0" borderId="46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6" fontId="12" fillId="0" borderId="27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16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 wrapText="1"/>
    </xf>
    <xf numFmtId="176" fontId="11" fillId="0" borderId="0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27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1" fillId="0" borderId="47" xfId="1" applyNumberFormat="1" applyFont="1" applyBorder="1" applyAlignment="1">
      <alignment horizontal="right" vertical="center"/>
    </xf>
    <xf numFmtId="176" fontId="12" fillId="0" borderId="61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176" fontId="11" fillId="0" borderId="63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176" fontId="11" fillId="0" borderId="62" xfId="1" applyNumberFormat="1" applyFont="1" applyBorder="1" applyAlignment="1">
      <alignment horizontal="right" vertical="center"/>
    </xf>
    <xf numFmtId="176" fontId="12" fillId="0" borderId="64" xfId="1" applyNumberFormat="1" applyFont="1" applyBorder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3" fontId="10" fillId="0" borderId="60" xfId="0" applyNumberFormat="1" applyFont="1" applyBorder="1" applyAlignment="1">
      <alignment horizontal="right" indent="1"/>
    </xf>
    <xf numFmtId="176" fontId="12" fillId="0" borderId="60" xfId="1" applyNumberFormat="1" applyFont="1" applyBorder="1" applyAlignment="1">
      <alignment horizontal="right" vertical="center"/>
    </xf>
    <xf numFmtId="176" fontId="12" fillId="0" borderId="65" xfId="1" applyNumberFormat="1" applyFont="1" applyBorder="1" applyAlignment="1">
      <alignment horizontal="right" vertical="center"/>
    </xf>
    <xf numFmtId="0" fontId="9" fillId="0" borderId="66" xfId="0" applyFont="1" applyBorder="1" applyAlignment="1">
      <alignment horizontal="center" vertical="center" wrapText="1"/>
    </xf>
    <xf numFmtId="176" fontId="12" fillId="0" borderId="31" xfId="1" applyNumberFormat="1" applyFont="1" applyBorder="1" applyAlignment="1">
      <alignment horizontal="right" vertical="center"/>
    </xf>
    <xf numFmtId="176" fontId="12" fillId="0" borderId="67" xfId="1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horizontal="right" indent="1"/>
    </xf>
    <xf numFmtId="176" fontId="12" fillId="0" borderId="32" xfId="1" applyNumberFormat="1" applyFont="1" applyBorder="1" applyAlignment="1">
      <alignment horizontal="right" vertical="center"/>
    </xf>
    <xf numFmtId="176" fontId="12" fillId="0" borderId="68" xfId="1" applyNumberFormat="1" applyFont="1" applyBorder="1" applyAlignment="1">
      <alignment horizontal="right" vertical="center"/>
    </xf>
    <xf numFmtId="176" fontId="12" fillId="0" borderId="63" xfId="1" applyNumberFormat="1" applyFont="1" applyBorder="1" applyAlignment="1">
      <alignment vertical="center"/>
    </xf>
    <xf numFmtId="176" fontId="12" fillId="0" borderId="60" xfId="1" applyNumberFormat="1" applyFont="1" applyBorder="1" applyAlignment="1">
      <alignment vertical="center"/>
    </xf>
    <xf numFmtId="176" fontId="10" fillId="0" borderId="13" xfId="1" applyNumberFormat="1" applyFont="1" applyBorder="1" applyAlignment="1">
      <alignment horizontal="right" vertical="center"/>
    </xf>
    <xf numFmtId="176" fontId="10" fillId="0" borderId="64" xfId="1" applyNumberFormat="1" applyFont="1" applyBorder="1" applyAlignment="1">
      <alignment horizontal="right" vertical="center"/>
    </xf>
    <xf numFmtId="176" fontId="11" fillId="0" borderId="64" xfId="1" applyNumberFormat="1" applyFont="1" applyBorder="1" applyAlignment="1">
      <alignment horizontal="right" vertical="center"/>
    </xf>
    <xf numFmtId="176" fontId="10" fillId="0" borderId="61" xfId="1" applyNumberFormat="1" applyFont="1" applyBorder="1" applyAlignment="1">
      <alignment horizontal="right" vertical="center"/>
    </xf>
    <xf numFmtId="176" fontId="10" fillId="0" borderId="63" xfId="1" applyNumberFormat="1" applyFont="1" applyBorder="1" applyAlignment="1">
      <alignment horizontal="right" vertical="center"/>
    </xf>
    <xf numFmtId="176" fontId="12" fillId="0" borderId="63" xfId="1" applyNumberFormat="1" applyFont="1" applyBorder="1" applyAlignment="1">
      <alignment horizontal="right" vertical="center"/>
    </xf>
    <xf numFmtId="176" fontId="12" fillId="0" borderId="58" xfId="1" applyNumberFormat="1" applyFont="1" applyBorder="1" applyAlignment="1">
      <alignment horizontal="right" vertical="center"/>
    </xf>
    <xf numFmtId="176" fontId="12" fillId="0" borderId="58" xfId="1" applyNumberFormat="1" applyFont="1" applyBorder="1" applyAlignment="1">
      <alignment vertical="center"/>
    </xf>
    <xf numFmtId="176" fontId="12" fillId="0" borderId="32" xfId="1" applyNumberFormat="1" applyFont="1" applyBorder="1" applyAlignment="1">
      <alignment vertical="center"/>
    </xf>
    <xf numFmtId="176" fontId="10" fillId="0" borderId="67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1" fillId="0" borderId="31" xfId="1" applyNumberFormat="1" applyFont="1" applyBorder="1" applyAlignment="1">
      <alignment horizontal="right" vertical="center"/>
    </xf>
    <xf numFmtId="176" fontId="10" fillId="0" borderId="57" xfId="1" applyNumberFormat="1" applyFont="1" applyBorder="1" applyAlignment="1">
      <alignment horizontal="right" vertical="center"/>
    </xf>
    <xf numFmtId="176" fontId="10" fillId="0" borderId="58" xfId="1" applyNumberFormat="1" applyFont="1" applyBorder="1" applyAlignment="1">
      <alignment horizontal="right" vertical="center"/>
    </xf>
    <xf numFmtId="176" fontId="11" fillId="0" borderId="56" xfId="1" applyNumberFormat="1" applyFont="1" applyBorder="1" applyAlignment="1">
      <alignment horizontal="right" vertical="center"/>
    </xf>
    <xf numFmtId="176" fontId="10" fillId="0" borderId="55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38" fontId="11" fillId="0" borderId="67" xfId="1" applyFont="1" applyBorder="1" applyAlignment="1">
      <alignment horizontal="right" vertical="center" wrapText="1"/>
    </xf>
    <xf numFmtId="176" fontId="11" fillId="0" borderId="67" xfId="1" applyNumberFormat="1" applyFont="1" applyBorder="1" applyAlignment="1">
      <alignment horizontal="right" vertical="center"/>
    </xf>
    <xf numFmtId="176" fontId="11" fillId="0" borderId="32" xfId="1" applyNumberFormat="1" applyFont="1" applyBorder="1" applyAlignment="1">
      <alignment horizontal="right" vertical="center"/>
    </xf>
    <xf numFmtId="176" fontId="11" fillId="0" borderId="68" xfId="1" applyNumberFormat="1" applyFont="1" applyBorder="1" applyAlignment="1">
      <alignment horizontal="right" vertical="center"/>
    </xf>
    <xf numFmtId="176" fontId="10" fillId="0" borderId="67" xfId="1" applyNumberFormat="1" applyFont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11" fillId="3" borderId="20" xfId="1" applyNumberFormat="1" applyFont="1" applyFill="1" applyBorder="1" applyAlignment="1">
      <alignment horizontal="right" vertical="center"/>
    </xf>
    <xf numFmtId="176" fontId="11" fillId="3" borderId="37" xfId="1" applyNumberFormat="1" applyFont="1" applyFill="1" applyBorder="1" applyAlignment="1">
      <alignment horizontal="right" vertical="center"/>
    </xf>
    <xf numFmtId="176" fontId="10" fillId="2" borderId="2" xfId="1" applyNumberFormat="1" applyFont="1" applyFill="1" applyBorder="1" applyAlignment="1">
      <alignment horizontal="right" vertical="center"/>
    </xf>
    <xf numFmtId="176" fontId="11" fillId="3" borderId="0" xfId="1" applyNumberFormat="1" applyFont="1" applyFill="1" applyBorder="1" applyAlignment="1">
      <alignment horizontal="right" vertical="center"/>
    </xf>
    <xf numFmtId="0" fontId="0" fillId="0" borderId="16" xfId="0" applyBorder="1"/>
    <xf numFmtId="176" fontId="11" fillId="3" borderId="24" xfId="1" applyNumberFormat="1" applyFont="1" applyFill="1" applyBorder="1" applyAlignment="1">
      <alignment horizontal="right" vertical="center"/>
    </xf>
    <xf numFmtId="176" fontId="11" fillId="3" borderId="39" xfId="1" applyNumberFormat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5" xfId="1" applyNumberFormat="1" applyFont="1" applyFill="1" applyBorder="1" applyAlignment="1">
      <alignment horizontal="right" vertical="center"/>
    </xf>
    <xf numFmtId="0" fontId="0" fillId="0" borderId="15" xfId="0" applyBorder="1"/>
    <xf numFmtId="176" fontId="11" fillId="3" borderId="33" xfId="1" applyNumberFormat="1" applyFont="1" applyFill="1" applyBorder="1" applyAlignment="1">
      <alignment horizontal="right" vertical="center"/>
    </xf>
    <xf numFmtId="176" fontId="11" fillId="3" borderId="67" xfId="1" applyNumberFormat="1" applyFont="1" applyFill="1" applyBorder="1" applyAlignment="1">
      <alignment horizontal="right" vertical="center"/>
    </xf>
    <xf numFmtId="176" fontId="11" fillId="3" borderId="54" xfId="1" applyNumberFormat="1" applyFont="1" applyFill="1" applyBorder="1" applyAlignment="1">
      <alignment horizontal="right" vertical="center"/>
    </xf>
    <xf numFmtId="176" fontId="11" fillId="3" borderId="56" xfId="1" applyNumberFormat="1" applyFont="1" applyFill="1" applyBorder="1" applyAlignment="1">
      <alignment horizontal="right" vertical="center"/>
    </xf>
    <xf numFmtId="176" fontId="10" fillId="2" borderId="51" xfId="1" applyNumberFormat="1" applyFont="1" applyFill="1" applyBorder="1" applyAlignment="1">
      <alignment horizontal="right" vertical="center"/>
    </xf>
    <xf numFmtId="0" fontId="0" fillId="0" borderId="31" xfId="0" applyBorder="1"/>
    <xf numFmtId="176" fontId="11" fillId="3" borderId="45" xfId="1" applyNumberFormat="1" applyFont="1" applyFill="1" applyBorder="1" applyAlignment="1">
      <alignment horizontal="right" vertical="center"/>
    </xf>
    <xf numFmtId="0" fontId="0" fillId="0" borderId="6" xfId="0" applyBorder="1"/>
    <xf numFmtId="0" fontId="0" fillId="0" borderId="18" xfId="0" applyBorder="1"/>
    <xf numFmtId="0" fontId="10" fillId="0" borderId="21" xfId="0" applyFont="1" applyBorder="1"/>
    <xf numFmtId="0" fontId="10" fillId="0" borderId="0" xfId="0" applyFont="1"/>
    <xf numFmtId="0" fontId="10" fillId="0" borderId="30" xfId="0" applyFont="1" applyBorder="1"/>
    <xf numFmtId="0" fontId="10" fillId="0" borderId="42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18" xfId="0" applyFont="1" applyBorder="1"/>
    <xf numFmtId="0" fontId="10" fillId="0" borderId="6" xfId="0" applyFont="1" applyBorder="1"/>
    <xf numFmtId="176" fontId="10" fillId="0" borderId="43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vertical="center"/>
    </xf>
    <xf numFmtId="176" fontId="10" fillId="0" borderId="31" xfId="1" applyNumberFormat="1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176" fontId="10" fillId="0" borderId="29" xfId="0" applyNumberFormat="1" applyFont="1" applyBorder="1" applyAlignment="1">
      <alignment horizontal="right" vertical="center" wrapText="1"/>
    </xf>
    <xf numFmtId="176" fontId="10" fillId="0" borderId="17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 indent="1"/>
    </xf>
    <xf numFmtId="3" fontId="10" fillId="0" borderId="14" xfId="0" applyNumberFormat="1" applyFont="1" applyBorder="1" applyAlignment="1">
      <alignment horizontal="right" vertical="center" wrapText="1" indent="1"/>
    </xf>
    <xf numFmtId="38" fontId="5" fillId="0" borderId="0" xfId="1" applyFont="1" applyBorder="1"/>
    <xf numFmtId="38" fontId="5" fillId="0" borderId="27" xfId="1" applyFont="1" applyBorder="1"/>
    <xf numFmtId="38" fontId="10" fillId="0" borderId="28" xfId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38" fontId="5" fillId="0" borderId="2" xfId="1" applyFont="1" applyBorder="1"/>
    <xf numFmtId="38" fontId="10" fillId="0" borderId="2" xfId="1" applyFont="1" applyBorder="1" applyAlignment="1">
      <alignment horizontal="center"/>
    </xf>
    <xf numFmtId="176" fontId="12" fillId="0" borderId="2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center"/>
    </xf>
    <xf numFmtId="38" fontId="5" fillId="0" borderId="37" xfId="1" applyFont="1" applyBorder="1"/>
    <xf numFmtId="38" fontId="10" fillId="0" borderId="37" xfId="1" applyFont="1" applyBorder="1" applyAlignment="1">
      <alignment horizontal="center"/>
    </xf>
    <xf numFmtId="176" fontId="12" fillId="0" borderId="37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5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8" fillId="0" borderId="44" xfId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38" fontId="8" fillId="0" borderId="37" xfId="1" applyFont="1" applyBorder="1" applyAlignment="1">
      <alignment horizontal="right" vertical="center"/>
    </xf>
    <xf numFmtId="0" fontId="5" fillId="0" borderId="15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18"/>
  <sheetViews>
    <sheetView tabSelected="1" zoomScaleNormal="100" workbookViewId="0">
      <selection activeCell="N333" sqref="N333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407" t="s">
        <v>341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s="1" customFormat="1" ht="13.5" customHeight="1" x14ac:dyDescent="0.15">
      <c r="A2" s="4" t="s">
        <v>12</v>
      </c>
      <c r="E2" s="5"/>
      <c r="I2" s="4" t="s">
        <v>342</v>
      </c>
      <c r="K2" s="408" t="s">
        <v>314</v>
      </c>
      <c r="L2" s="408"/>
    </row>
    <row r="3" spans="1:12" s="1" customFormat="1" ht="13.5" customHeight="1" x14ac:dyDescent="0.15">
      <c r="A3" s="124" t="s">
        <v>14</v>
      </c>
      <c r="B3" s="121"/>
      <c r="C3" s="393" t="s">
        <v>98</v>
      </c>
      <c r="D3" s="12"/>
      <c r="E3" s="395" t="s">
        <v>80</v>
      </c>
      <c r="F3" s="397" t="s">
        <v>343</v>
      </c>
      <c r="G3" s="398"/>
      <c r="H3" s="399" t="s">
        <v>344</v>
      </c>
      <c r="I3" s="400"/>
      <c r="J3" s="401" t="s">
        <v>285</v>
      </c>
      <c r="K3" s="402"/>
      <c r="L3" s="403"/>
    </row>
    <row r="4" spans="1:12" s="1" customFormat="1" ht="13.5" customHeight="1" x14ac:dyDescent="0.15">
      <c r="A4" s="125" t="s">
        <v>77</v>
      </c>
      <c r="B4" s="126"/>
      <c r="C4" s="394"/>
      <c r="D4" s="127"/>
      <c r="E4" s="396"/>
      <c r="F4" s="22" t="s">
        <v>78</v>
      </c>
      <c r="G4" s="169" t="s">
        <v>79</v>
      </c>
      <c r="H4" s="313" t="s">
        <v>315</v>
      </c>
      <c r="I4" s="306" t="s">
        <v>316</v>
      </c>
      <c r="J4" s="313" t="s">
        <v>345</v>
      </c>
      <c r="K4" s="120" t="s">
        <v>346</v>
      </c>
      <c r="L4" s="22" t="s">
        <v>244</v>
      </c>
    </row>
    <row r="5" spans="1:12" ht="13.5" customHeight="1" x14ac:dyDescent="0.15">
      <c r="A5" s="18" t="s">
        <v>15</v>
      </c>
      <c r="B5" s="37"/>
      <c r="C5" s="44" t="s">
        <v>286</v>
      </c>
      <c r="D5" s="39"/>
      <c r="E5" s="40" t="s">
        <v>9</v>
      </c>
      <c r="F5" s="72" t="s">
        <v>337</v>
      </c>
      <c r="G5" s="170" t="s">
        <v>337</v>
      </c>
      <c r="H5" s="193">
        <v>3670</v>
      </c>
      <c r="I5" s="304">
        <v>1757</v>
      </c>
      <c r="J5" s="193"/>
      <c r="K5" s="71"/>
      <c r="L5" s="70">
        <v>7540</v>
      </c>
    </row>
    <row r="6" spans="1:12" ht="13.5" customHeight="1" x14ac:dyDescent="0.15">
      <c r="A6" s="15" t="s">
        <v>16</v>
      </c>
      <c r="B6" s="37"/>
      <c r="C6" s="44" t="s">
        <v>110</v>
      </c>
      <c r="D6" s="39"/>
      <c r="E6" s="40" t="s">
        <v>9</v>
      </c>
      <c r="F6" s="70"/>
      <c r="G6" s="171"/>
      <c r="H6" s="237"/>
      <c r="I6" s="307"/>
      <c r="J6" s="237"/>
      <c r="K6" s="73">
        <v>340</v>
      </c>
      <c r="L6" s="70">
        <v>340</v>
      </c>
    </row>
    <row r="7" spans="1:12" ht="13.5" customHeight="1" x14ac:dyDescent="0.15">
      <c r="A7" s="15"/>
      <c r="B7" s="37"/>
      <c r="C7" s="38" t="s">
        <v>143</v>
      </c>
      <c r="D7" s="39"/>
      <c r="E7" s="40" t="s">
        <v>9</v>
      </c>
      <c r="F7" s="70" t="s">
        <v>337</v>
      </c>
      <c r="G7" s="171" t="s">
        <v>337</v>
      </c>
      <c r="H7" s="237">
        <v>43107</v>
      </c>
      <c r="I7" s="307">
        <v>34942</v>
      </c>
      <c r="J7" s="237">
        <v>56431</v>
      </c>
      <c r="K7" s="73">
        <v>268482</v>
      </c>
      <c r="L7" s="70">
        <v>539430</v>
      </c>
    </row>
    <row r="8" spans="1:12" ht="13.5" customHeight="1" x14ac:dyDescent="0.15">
      <c r="A8" s="15"/>
      <c r="B8" s="37"/>
      <c r="C8" s="38" t="s">
        <v>142</v>
      </c>
      <c r="D8" s="39"/>
      <c r="E8" s="40" t="s">
        <v>9</v>
      </c>
      <c r="F8" s="70">
        <v>12612</v>
      </c>
      <c r="G8" s="171">
        <v>9911</v>
      </c>
      <c r="H8" s="237">
        <v>71491</v>
      </c>
      <c r="I8" s="307">
        <v>58184</v>
      </c>
      <c r="J8" s="237">
        <v>10821</v>
      </c>
      <c r="K8" s="71">
        <v>64539</v>
      </c>
      <c r="L8" s="70">
        <v>145515</v>
      </c>
    </row>
    <row r="9" spans="1:12" ht="13.5" customHeight="1" x14ac:dyDescent="0.15">
      <c r="A9" s="15"/>
      <c r="B9" s="37"/>
      <c r="C9" s="38" t="s">
        <v>95</v>
      </c>
      <c r="D9" s="39"/>
      <c r="E9" s="40" t="s">
        <v>9</v>
      </c>
      <c r="F9" s="72"/>
      <c r="G9" s="170"/>
      <c r="H9" s="193"/>
      <c r="I9" s="304"/>
      <c r="J9" s="193">
        <v>672</v>
      </c>
      <c r="K9" s="71">
        <v>2709</v>
      </c>
      <c r="L9" s="70">
        <v>4013</v>
      </c>
    </row>
    <row r="10" spans="1:12" ht="13.5" customHeight="1" x14ac:dyDescent="0.15">
      <c r="A10" s="15"/>
      <c r="B10" s="37"/>
      <c r="C10" s="38" t="s">
        <v>82</v>
      </c>
      <c r="D10" s="39"/>
      <c r="E10" s="40" t="s">
        <v>9</v>
      </c>
      <c r="F10" s="72" t="s">
        <v>337</v>
      </c>
      <c r="G10" s="170" t="s">
        <v>337</v>
      </c>
      <c r="H10" s="193">
        <v>35740</v>
      </c>
      <c r="I10" s="304">
        <v>34770</v>
      </c>
      <c r="J10" s="193">
        <v>6067</v>
      </c>
      <c r="K10" s="73">
        <v>41507</v>
      </c>
      <c r="L10" s="70">
        <v>65351</v>
      </c>
    </row>
    <row r="11" spans="1:12" ht="13.5" customHeight="1" x14ac:dyDescent="0.15">
      <c r="A11" s="15"/>
      <c r="B11" s="37"/>
      <c r="C11" s="38" t="s">
        <v>83</v>
      </c>
      <c r="D11" s="67"/>
      <c r="E11" s="48" t="s">
        <v>9</v>
      </c>
      <c r="F11" s="72" t="s">
        <v>337</v>
      </c>
      <c r="G11" s="170" t="s">
        <v>337</v>
      </c>
      <c r="H11" s="193">
        <v>11580</v>
      </c>
      <c r="I11" s="304">
        <v>7774</v>
      </c>
      <c r="J11" s="193"/>
      <c r="K11" s="73">
        <v>9687</v>
      </c>
      <c r="L11" s="70">
        <v>22633</v>
      </c>
    </row>
    <row r="12" spans="1:12" ht="13.5" customHeight="1" x14ac:dyDescent="0.15">
      <c r="A12" s="15"/>
      <c r="B12" s="65"/>
      <c r="C12" s="38" t="s">
        <v>85</v>
      </c>
      <c r="D12" s="47"/>
      <c r="E12" s="48" t="s">
        <v>9</v>
      </c>
      <c r="F12" s="72" t="s">
        <v>337</v>
      </c>
      <c r="G12" s="170" t="s">
        <v>337</v>
      </c>
      <c r="H12" s="256">
        <v>297</v>
      </c>
      <c r="I12" s="303">
        <v>456</v>
      </c>
      <c r="J12" s="256"/>
      <c r="K12" s="219">
        <v>225</v>
      </c>
      <c r="L12" s="143">
        <v>225</v>
      </c>
    </row>
    <row r="13" spans="1:12" ht="13.5" customHeight="1" x14ac:dyDescent="0.15">
      <c r="A13" s="15"/>
      <c r="B13" s="65"/>
      <c r="C13" s="66" t="s">
        <v>262</v>
      </c>
      <c r="D13" s="67"/>
      <c r="E13" s="218" t="s">
        <v>263</v>
      </c>
      <c r="F13" s="78" t="s">
        <v>337</v>
      </c>
      <c r="G13" s="232" t="s">
        <v>337</v>
      </c>
      <c r="H13" s="256">
        <v>350</v>
      </c>
      <c r="I13" s="303">
        <v>316</v>
      </c>
      <c r="J13" s="256"/>
      <c r="K13" s="71"/>
      <c r="L13" s="143">
        <v>1556</v>
      </c>
    </row>
    <row r="14" spans="1:12" ht="13.5" customHeight="1" x14ac:dyDescent="0.15">
      <c r="A14" s="15"/>
      <c r="B14" s="37"/>
      <c r="C14" s="38" t="s">
        <v>88</v>
      </c>
      <c r="D14" s="39"/>
      <c r="E14" s="40" t="s">
        <v>9</v>
      </c>
      <c r="F14" s="72"/>
      <c r="G14" s="289"/>
      <c r="H14" s="193"/>
      <c r="I14" s="304"/>
      <c r="J14" s="193"/>
      <c r="K14" s="73">
        <v>2000</v>
      </c>
      <c r="L14" s="70">
        <v>2000</v>
      </c>
    </row>
    <row r="15" spans="1:12" ht="12.75" customHeight="1" x14ac:dyDescent="0.15">
      <c r="A15" s="119"/>
      <c r="B15" s="128"/>
      <c r="C15" s="63" t="s">
        <v>81</v>
      </c>
      <c r="D15" s="64"/>
      <c r="E15" s="113" t="s">
        <v>9</v>
      </c>
      <c r="F15" s="140">
        <f t="shared" ref="F15:J15" si="0">SUM(F5:F14)</f>
        <v>12612</v>
      </c>
      <c r="G15" s="302">
        <f t="shared" si="0"/>
        <v>9911</v>
      </c>
      <c r="H15" s="238">
        <f t="shared" si="0"/>
        <v>166235</v>
      </c>
      <c r="I15" s="305">
        <f t="shared" si="0"/>
        <v>138199</v>
      </c>
      <c r="J15" s="238">
        <f t="shared" si="0"/>
        <v>73991</v>
      </c>
      <c r="K15" s="185">
        <f>SUM(K5:K14)</f>
        <v>389489</v>
      </c>
      <c r="L15" s="118">
        <f>SUM(L5:L14)</f>
        <v>788603</v>
      </c>
    </row>
    <row r="16" spans="1:12" ht="13.5" customHeight="1" x14ac:dyDescent="0.15">
      <c r="A16" s="16" t="s">
        <v>17</v>
      </c>
      <c r="B16" s="43"/>
      <c r="C16" s="44" t="s">
        <v>92</v>
      </c>
      <c r="D16" s="45"/>
      <c r="E16" s="46" t="s">
        <v>9</v>
      </c>
      <c r="F16" s="76">
        <v>1392</v>
      </c>
      <c r="G16" s="174">
        <v>2406</v>
      </c>
      <c r="H16" s="314">
        <v>16425</v>
      </c>
      <c r="I16" s="308">
        <v>18633</v>
      </c>
      <c r="J16" s="314">
        <v>3185</v>
      </c>
      <c r="K16" s="77">
        <v>11134</v>
      </c>
      <c r="L16" s="76">
        <v>24710</v>
      </c>
    </row>
    <row r="17" spans="1:12" ht="13.5" customHeight="1" x14ac:dyDescent="0.15">
      <c r="A17" s="15" t="s">
        <v>310</v>
      </c>
      <c r="B17" s="37"/>
      <c r="C17" s="44" t="s">
        <v>110</v>
      </c>
      <c r="D17" s="47"/>
      <c r="E17" s="48" t="s">
        <v>9</v>
      </c>
      <c r="F17" s="72">
        <v>306</v>
      </c>
      <c r="G17" s="170">
        <v>10781</v>
      </c>
      <c r="H17" s="193">
        <v>15577</v>
      </c>
      <c r="I17" s="304">
        <v>47258</v>
      </c>
      <c r="J17" s="193">
        <v>9199</v>
      </c>
      <c r="K17" s="73">
        <v>19264</v>
      </c>
      <c r="L17" s="76">
        <v>94342</v>
      </c>
    </row>
    <row r="18" spans="1:12" ht="13.5" customHeight="1" x14ac:dyDescent="0.15">
      <c r="A18" s="15" t="s">
        <v>323</v>
      </c>
      <c r="B18" s="37"/>
      <c r="C18" s="38" t="s">
        <v>99</v>
      </c>
      <c r="D18" s="47"/>
      <c r="E18" s="48" t="s">
        <v>9</v>
      </c>
      <c r="F18" s="72">
        <v>36888</v>
      </c>
      <c r="G18" s="170">
        <v>22770</v>
      </c>
      <c r="H18" s="193">
        <v>199774</v>
      </c>
      <c r="I18" s="304">
        <v>181887</v>
      </c>
      <c r="J18" s="193">
        <v>9535</v>
      </c>
      <c r="K18" s="73">
        <v>124851</v>
      </c>
      <c r="L18" s="72">
        <v>303817</v>
      </c>
    </row>
    <row r="19" spans="1:12" ht="13.5" customHeight="1" x14ac:dyDescent="0.15">
      <c r="A19" s="15" t="s">
        <v>324</v>
      </c>
      <c r="B19" s="37"/>
      <c r="C19" s="38" t="s">
        <v>287</v>
      </c>
      <c r="D19" s="47"/>
      <c r="E19" s="48" t="s">
        <v>288</v>
      </c>
      <c r="F19" s="72"/>
      <c r="G19" s="170"/>
      <c r="H19" s="193"/>
      <c r="I19" s="304"/>
      <c r="J19" s="193">
        <v>300</v>
      </c>
      <c r="K19" s="73">
        <v>300</v>
      </c>
      <c r="L19" s="72">
        <v>300</v>
      </c>
    </row>
    <row r="20" spans="1:12" ht="13.5" customHeight="1" x14ac:dyDescent="0.15">
      <c r="A20" s="15"/>
      <c r="B20" s="37"/>
      <c r="C20" s="38" t="s">
        <v>94</v>
      </c>
      <c r="D20" s="47"/>
      <c r="E20" s="48" t="s">
        <v>9</v>
      </c>
      <c r="F20" s="72">
        <v>17185</v>
      </c>
      <c r="G20" s="170">
        <v>14570</v>
      </c>
      <c r="H20" s="193">
        <v>66064</v>
      </c>
      <c r="I20" s="304">
        <v>81497</v>
      </c>
      <c r="J20" s="193">
        <v>19649</v>
      </c>
      <c r="K20" s="80">
        <v>80501</v>
      </c>
      <c r="L20" s="72">
        <v>152856</v>
      </c>
    </row>
    <row r="21" spans="1:12" ht="13.5" customHeight="1" x14ac:dyDescent="0.15">
      <c r="A21" s="15"/>
      <c r="B21" s="65"/>
      <c r="C21" s="38" t="s">
        <v>100</v>
      </c>
      <c r="D21" s="67"/>
      <c r="E21" s="48" t="s">
        <v>9</v>
      </c>
      <c r="F21" s="72">
        <v>1192</v>
      </c>
      <c r="G21" s="170">
        <v>1629</v>
      </c>
      <c r="H21" s="193">
        <v>25309</v>
      </c>
      <c r="I21" s="304">
        <v>28177</v>
      </c>
      <c r="J21" s="193"/>
      <c r="K21" s="80">
        <v>27505</v>
      </c>
      <c r="L21" s="72">
        <v>62817</v>
      </c>
    </row>
    <row r="22" spans="1:12" ht="13.5" customHeight="1" x14ac:dyDescent="0.15">
      <c r="A22" s="15"/>
      <c r="B22" s="37"/>
      <c r="C22" s="38" t="s">
        <v>95</v>
      </c>
      <c r="D22" s="47"/>
      <c r="E22" s="48" t="s">
        <v>229</v>
      </c>
      <c r="F22" s="72">
        <v>17683</v>
      </c>
      <c r="G22" s="170">
        <v>20580</v>
      </c>
      <c r="H22" s="193">
        <v>83714</v>
      </c>
      <c r="I22" s="304">
        <v>125284</v>
      </c>
      <c r="J22" s="193">
        <v>15180</v>
      </c>
      <c r="K22" s="73">
        <v>59942</v>
      </c>
      <c r="L22" s="78">
        <v>122196</v>
      </c>
    </row>
    <row r="23" spans="1:12" ht="13.5" customHeight="1" x14ac:dyDescent="0.15">
      <c r="A23" s="15"/>
      <c r="B23" s="37"/>
      <c r="C23" s="38" t="s">
        <v>82</v>
      </c>
      <c r="D23" s="47"/>
      <c r="E23" s="48" t="s">
        <v>9</v>
      </c>
      <c r="F23" s="78">
        <v>6885</v>
      </c>
      <c r="G23" s="175">
        <v>5515</v>
      </c>
      <c r="H23" s="256">
        <v>34122</v>
      </c>
      <c r="I23" s="303">
        <v>24960</v>
      </c>
      <c r="J23" s="256">
        <v>4884</v>
      </c>
      <c r="K23" s="73">
        <v>24219</v>
      </c>
      <c r="L23" s="72">
        <v>54627</v>
      </c>
    </row>
    <row r="24" spans="1:12" ht="13.5" customHeight="1" x14ac:dyDescent="0.15">
      <c r="A24" s="15"/>
      <c r="B24" s="37"/>
      <c r="C24" s="38" t="s">
        <v>83</v>
      </c>
      <c r="D24" s="47"/>
      <c r="E24" s="48" t="s">
        <v>9</v>
      </c>
      <c r="F24" s="72">
        <v>525</v>
      </c>
      <c r="G24" s="170">
        <v>1248</v>
      </c>
      <c r="H24" s="193">
        <v>4451</v>
      </c>
      <c r="I24" s="304">
        <v>9339</v>
      </c>
      <c r="J24" s="193">
        <v>751</v>
      </c>
      <c r="K24" s="80">
        <v>2765</v>
      </c>
      <c r="L24" s="72">
        <v>7182</v>
      </c>
    </row>
    <row r="25" spans="1:12" ht="13.5" customHeight="1" x14ac:dyDescent="0.15">
      <c r="A25" s="15"/>
      <c r="B25" s="37"/>
      <c r="C25" s="38" t="s">
        <v>107</v>
      </c>
      <c r="D25" s="47"/>
      <c r="E25" s="48" t="s">
        <v>9</v>
      </c>
      <c r="F25" s="72">
        <v>25488</v>
      </c>
      <c r="G25" s="170">
        <v>13450</v>
      </c>
      <c r="H25" s="193">
        <v>51306</v>
      </c>
      <c r="I25" s="304">
        <v>29386</v>
      </c>
      <c r="J25" s="193">
        <v>6062</v>
      </c>
      <c r="K25" s="73">
        <v>45270</v>
      </c>
      <c r="L25" s="72">
        <v>110420</v>
      </c>
    </row>
    <row r="26" spans="1:12" ht="13.5" customHeight="1" x14ac:dyDescent="0.15">
      <c r="A26" s="15" t="s">
        <v>109</v>
      </c>
      <c r="B26" s="37"/>
      <c r="C26" s="38" t="s">
        <v>221</v>
      </c>
      <c r="D26" s="47"/>
      <c r="E26" s="48" t="s">
        <v>9</v>
      </c>
      <c r="F26" s="72">
        <v>93393</v>
      </c>
      <c r="G26" s="170">
        <v>40029</v>
      </c>
      <c r="H26" s="193">
        <v>271781</v>
      </c>
      <c r="I26" s="304">
        <v>119745</v>
      </c>
      <c r="J26" s="193">
        <v>86553</v>
      </c>
      <c r="K26" s="73">
        <v>706364</v>
      </c>
      <c r="L26" s="72">
        <v>995033</v>
      </c>
    </row>
    <row r="27" spans="1:12" ht="13.5" customHeight="1" x14ac:dyDescent="0.15">
      <c r="A27" s="15"/>
      <c r="B27" s="65"/>
      <c r="C27" s="38" t="s">
        <v>278</v>
      </c>
      <c r="D27" s="67"/>
      <c r="E27" s="48" t="s">
        <v>9</v>
      </c>
      <c r="F27" s="72">
        <v>660</v>
      </c>
      <c r="G27" s="170">
        <v>454</v>
      </c>
      <c r="H27" s="193">
        <v>660</v>
      </c>
      <c r="I27" s="304">
        <v>454</v>
      </c>
      <c r="J27" s="193" t="s">
        <v>337</v>
      </c>
      <c r="K27" s="73">
        <v>281</v>
      </c>
      <c r="L27" s="72">
        <v>281</v>
      </c>
    </row>
    <row r="28" spans="1:12" ht="13.5" customHeight="1" x14ac:dyDescent="0.15">
      <c r="A28" s="15"/>
      <c r="B28" s="65"/>
      <c r="C28" s="38" t="s">
        <v>289</v>
      </c>
      <c r="D28" s="67"/>
      <c r="E28" s="48" t="s">
        <v>288</v>
      </c>
      <c r="F28" s="72"/>
      <c r="G28" s="170"/>
      <c r="H28" s="193"/>
      <c r="I28" s="304"/>
      <c r="J28" s="193">
        <v>3300</v>
      </c>
      <c r="K28" s="73">
        <v>4950</v>
      </c>
      <c r="L28" s="72">
        <v>4950</v>
      </c>
    </row>
    <row r="29" spans="1:12" ht="14.25" customHeight="1" x14ac:dyDescent="0.15">
      <c r="A29" s="15"/>
      <c r="B29" s="65"/>
      <c r="C29" s="38" t="s">
        <v>279</v>
      </c>
      <c r="D29" s="67"/>
      <c r="E29" s="48" t="s">
        <v>9</v>
      </c>
      <c r="F29" s="72" t="s">
        <v>337</v>
      </c>
      <c r="G29" s="170" t="s">
        <v>337</v>
      </c>
      <c r="H29" s="193">
        <v>757</v>
      </c>
      <c r="I29" s="304">
        <v>1665</v>
      </c>
      <c r="J29" s="193"/>
      <c r="K29" s="73">
        <v>26400</v>
      </c>
      <c r="L29" s="72">
        <v>26400</v>
      </c>
    </row>
    <row r="30" spans="1:12" ht="13.5" customHeight="1" x14ac:dyDescent="0.15">
      <c r="A30" s="15"/>
      <c r="B30" s="65"/>
      <c r="C30" s="38" t="s">
        <v>87</v>
      </c>
      <c r="D30" s="67"/>
      <c r="E30" s="48" t="s">
        <v>9</v>
      </c>
      <c r="F30" s="72">
        <v>10857</v>
      </c>
      <c r="G30" s="170">
        <v>6713</v>
      </c>
      <c r="H30" s="193">
        <v>36893</v>
      </c>
      <c r="I30" s="304">
        <v>32374</v>
      </c>
      <c r="J30" s="193">
        <v>10710</v>
      </c>
      <c r="K30" s="80">
        <v>21533</v>
      </c>
      <c r="L30" s="72">
        <v>39683</v>
      </c>
    </row>
    <row r="31" spans="1:12" ht="13.5" customHeight="1" x14ac:dyDescent="0.15">
      <c r="A31" s="15"/>
      <c r="B31" s="37"/>
      <c r="C31" s="38" t="s">
        <v>89</v>
      </c>
      <c r="D31" s="47"/>
      <c r="E31" s="48" t="s">
        <v>9</v>
      </c>
      <c r="F31" s="72" t="s">
        <v>337</v>
      </c>
      <c r="G31" s="170" t="s">
        <v>337</v>
      </c>
      <c r="H31" s="193">
        <v>548</v>
      </c>
      <c r="I31" s="304">
        <v>4250</v>
      </c>
      <c r="J31" s="193">
        <v>55</v>
      </c>
      <c r="K31" s="80">
        <v>226</v>
      </c>
      <c r="L31" s="72">
        <v>777</v>
      </c>
    </row>
    <row r="32" spans="1:12" ht="13.5" customHeight="1" x14ac:dyDescent="0.15">
      <c r="A32" s="15"/>
      <c r="B32" s="37"/>
      <c r="C32" s="44" t="s">
        <v>149</v>
      </c>
      <c r="D32" s="47"/>
      <c r="E32" s="48" t="s">
        <v>9</v>
      </c>
      <c r="F32" s="72">
        <v>651</v>
      </c>
      <c r="G32" s="170">
        <v>1378</v>
      </c>
      <c r="H32" s="193">
        <v>3039</v>
      </c>
      <c r="I32" s="304">
        <v>6741</v>
      </c>
      <c r="J32" s="193">
        <v>615</v>
      </c>
      <c r="K32" s="73">
        <v>2235</v>
      </c>
      <c r="L32" s="72">
        <v>2876</v>
      </c>
    </row>
    <row r="33" spans="1:12" ht="13.5" customHeight="1" x14ac:dyDescent="0.15">
      <c r="A33" s="15"/>
      <c r="B33" s="37"/>
      <c r="C33" s="44" t="s">
        <v>290</v>
      </c>
      <c r="D33" s="47"/>
      <c r="E33" s="48" t="s">
        <v>9</v>
      </c>
      <c r="F33" s="72"/>
      <c r="G33" s="170"/>
      <c r="H33" s="193"/>
      <c r="I33" s="304"/>
      <c r="J33" s="193" t="s">
        <v>337</v>
      </c>
      <c r="K33" s="73">
        <v>372</v>
      </c>
      <c r="L33" s="72">
        <v>372</v>
      </c>
    </row>
    <row r="34" spans="1:12" ht="13.5" customHeight="1" x14ac:dyDescent="0.15">
      <c r="A34" s="15"/>
      <c r="B34" s="37"/>
      <c r="C34" s="44" t="s">
        <v>291</v>
      </c>
      <c r="D34" s="47"/>
      <c r="E34" s="48" t="s">
        <v>9</v>
      </c>
      <c r="F34" s="72"/>
      <c r="G34" s="170"/>
      <c r="H34" s="315"/>
      <c r="I34" s="309"/>
      <c r="J34" s="315"/>
      <c r="L34" s="72">
        <v>22</v>
      </c>
    </row>
    <row r="35" spans="1:12" ht="13.5" customHeight="1" x14ac:dyDescent="0.15">
      <c r="A35" s="15"/>
      <c r="B35" s="37"/>
      <c r="C35" s="44" t="s">
        <v>211</v>
      </c>
      <c r="D35" s="47"/>
      <c r="E35" s="48" t="s">
        <v>9</v>
      </c>
      <c r="F35" s="72" t="s">
        <v>337</v>
      </c>
      <c r="G35" s="170" t="s">
        <v>337</v>
      </c>
      <c r="H35" s="193">
        <v>22</v>
      </c>
      <c r="I35" s="304">
        <v>2450</v>
      </c>
      <c r="J35" s="193">
        <v>22</v>
      </c>
      <c r="K35" s="73">
        <v>4267</v>
      </c>
      <c r="L35" s="78">
        <v>8047</v>
      </c>
    </row>
    <row r="36" spans="1:12" ht="13.5" customHeight="1" x14ac:dyDescent="0.15">
      <c r="A36" s="15"/>
      <c r="B36" s="37"/>
      <c r="C36" s="44" t="s">
        <v>331</v>
      </c>
      <c r="D36" s="47"/>
      <c r="E36" s="48" t="s">
        <v>332</v>
      </c>
      <c r="F36" s="72" t="s">
        <v>337</v>
      </c>
      <c r="G36" s="170" t="s">
        <v>337</v>
      </c>
      <c r="H36" s="193">
        <v>810</v>
      </c>
      <c r="I36" s="304">
        <v>1775</v>
      </c>
      <c r="J36" s="193"/>
      <c r="K36" s="73"/>
      <c r="L36" s="78"/>
    </row>
    <row r="37" spans="1:12" ht="13.5" customHeight="1" x14ac:dyDescent="0.15">
      <c r="A37" s="15"/>
      <c r="B37" s="37"/>
      <c r="C37" s="38" t="s">
        <v>281</v>
      </c>
      <c r="D37" s="47"/>
      <c r="E37" s="48" t="s">
        <v>9</v>
      </c>
      <c r="F37" s="72"/>
      <c r="G37" s="170"/>
      <c r="H37" s="193"/>
      <c r="I37" s="304"/>
      <c r="J37" s="193"/>
      <c r="K37" s="240"/>
      <c r="L37" s="72">
        <v>108</v>
      </c>
    </row>
    <row r="38" spans="1:12" ht="13.5" customHeight="1" x14ac:dyDescent="0.15">
      <c r="A38" s="15"/>
      <c r="B38" s="65"/>
      <c r="C38" s="66" t="s">
        <v>282</v>
      </c>
      <c r="D38" s="67"/>
      <c r="E38" s="48" t="s">
        <v>273</v>
      </c>
      <c r="F38" s="72" t="s">
        <v>337</v>
      </c>
      <c r="G38" s="170" t="s">
        <v>337</v>
      </c>
      <c r="H38" s="315">
        <v>1440</v>
      </c>
      <c r="I38" s="309">
        <v>2225</v>
      </c>
      <c r="J38" s="315">
        <v>198</v>
      </c>
      <c r="K38" s="365">
        <v>1061</v>
      </c>
      <c r="L38" s="72">
        <v>4988</v>
      </c>
    </row>
    <row r="39" spans="1:12" ht="13.5" customHeight="1" x14ac:dyDescent="0.15">
      <c r="A39" s="15"/>
      <c r="B39" s="65"/>
      <c r="C39" s="66" t="s">
        <v>84</v>
      </c>
      <c r="D39" s="67"/>
      <c r="E39" s="48" t="s">
        <v>273</v>
      </c>
      <c r="F39" s="72">
        <v>16154</v>
      </c>
      <c r="G39" s="170">
        <v>34595</v>
      </c>
      <c r="H39" s="193">
        <v>71524</v>
      </c>
      <c r="I39" s="304">
        <v>138853</v>
      </c>
      <c r="J39" s="193">
        <v>14219</v>
      </c>
      <c r="K39" s="73">
        <v>51916</v>
      </c>
      <c r="L39" s="72">
        <v>100976</v>
      </c>
    </row>
    <row r="40" spans="1:12" ht="13.5" customHeight="1" x14ac:dyDescent="0.15">
      <c r="A40" s="15"/>
      <c r="B40" s="65"/>
      <c r="C40" s="66" t="s">
        <v>220</v>
      </c>
      <c r="D40" s="67"/>
      <c r="E40" s="48" t="s">
        <v>9</v>
      </c>
      <c r="F40" s="72"/>
      <c r="G40" s="170"/>
      <c r="H40" s="193"/>
      <c r="I40" s="304"/>
      <c r="J40" s="193"/>
      <c r="K40" s="364">
        <v>270</v>
      </c>
      <c r="L40" s="72">
        <v>270</v>
      </c>
    </row>
    <row r="41" spans="1:12" ht="13.5" customHeight="1" x14ac:dyDescent="0.15">
      <c r="A41" s="15"/>
      <c r="B41" s="65"/>
      <c r="C41" s="66" t="s">
        <v>283</v>
      </c>
      <c r="D41" s="67"/>
      <c r="E41" s="48" t="s">
        <v>273</v>
      </c>
      <c r="F41" s="72" t="s">
        <v>337</v>
      </c>
      <c r="G41" s="170" t="s">
        <v>337</v>
      </c>
      <c r="H41" s="193">
        <v>155</v>
      </c>
      <c r="I41" s="304">
        <v>440</v>
      </c>
      <c r="J41" s="193"/>
      <c r="K41" s="364">
        <v>256</v>
      </c>
      <c r="L41" s="72">
        <v>530</v>
      </c>
    </row>
    <row r="42" spans="1:12" ht="13.5" customHeight="1" x14ac:dyDescent="0.15">
      <c r="A42" s="15"/>
      <c r="B42" s="65"/>
      <c r="C42" s="66" t="s">
        <v>292</v>
      </c>
      <c r="D42" s="67"/>
      <c r="E42" s="48" t="s">
        <v>288</v>
      </c>
      <c r="F42" s="72"/>
      <c r="G42" s="170"/>
      <c r="H42" s="193"/>
      <c r="I42" s="304"/>
      <c r="J42" s="193"/>
      <c r="K42" s="364">
        <v>626</v>
      </c>
      <c r="L42" s="72">
        <v>626</v>
      </c>
    </row>
    <row r="43" spans="1:12" ht="13.5" customHeight="1" x14ac:dyDescent="0.15">
      <c r="A43" s="15"/>
      <c r="B43" s="65"/>
      <c r="C43" s="66" t="s">
        <v>308</v>
      </c>
      <c r="D43" s="67"/>
      <c r="E43" s="48" t="s">
        <v>288</v>
      </c>
      <c r="F43" s="72" t="s">
        <v>337</v>
      </c>
      <c r="G43" s="170" t="s">
        <v>337</v>
      </c>
      <c r="H43" s="193">
        <v>78</v>
      </c>
      <c r="I43" s="304">
        <v>228</v>
      </c>
      <c r="J43" s="193"/>
      <c r="K43" s="364"/>
      <c r="L43" s="72"/>
    </row>
    <row r="44" spans="1:12" ht="13.5" customHeight="1" x14ac:dyDescent="0.15">
      <c r="A44" s="15"/>
      <c r="B44" s="65"/>
      <c r="C44" s="66" t="s">
        <v>299</v>
      </c>
      <c r="D44" s="67"/>
      <c r="E44" s="48" t="s">
        <v>288</v>
      </c>
      <c r="F44" s="72">
        <v>472</v>
      </c>
      <c r="G44" s="170">
        <v>740</v>
      </c>
      <c r="H44" s="193">
        <v>7799</v>
      </c>
      <c r="I44" s="304">
        <v>8307</v>
      </c>
      <c r="J44" s="193">
        <v>284</v>
      </c>
      <c r="K44" s="364">
        <v>6508</v>
      </c>
      <c r="L44" s="72">
        <v>18369</v>
      </c>
    </row>
    <row r="45" spans="1:12" ht="13.5" customHeight="1" x14ac:dyDescent="0.15">
      <c r="A45" s="15"/>
      <c r="B45" s="37"/>
      <c r="C45" s="38" t="s">
        <v>309</v>
      </c>
      <c r="D45" s="59"/>
      <c r="E45" s="48" t="s">
        <v>9</v>
      </c>
      <c r="F45" s="72">
        <v>185</v>
      </c>
      <c r="G45" s="170">
        <v>324</v>
      </c>
      <c r="H45" s="193">
        <v>595</v>
      </c>
      <c r="I45" s="304">
        <v>1015</v>
      </c>
      <c r="J45" s="193"/>
      <c r="K45" s="267"/>
      <c r="L45" s="72"/>
    </row>
    <row r="46" spans="1:12" ht="13.5" customHeight="1" x14ac:dyDescent="0.15">
      <c r="A46" s="119"/>
      <c r="B46" s="128"/>
      <c r="C46" s="63" t="s">
        <v>97</v>
      </c>
      <c r="D46" s="64"/>
      <c r="E46" s="61" t="s">
        <v>9</v>
      </c>
      <c r="F46" s="268">
        <f>SUM(F16:F45)</f>
        <v>229916</v>
      </c>
      <c r="G46" s="269">
        <f>SUM(G16:G45)</f>
        <v>177182</v>
      </c>
      <c r="H46" s="316">
        <f t="shared" ref="H46:J46" si="1">SUM(H16:H45)</f>
        <v>892843</v>
      </c>
      <c r="I46" s="310">
        <f t="shared" si="1"/>
        <v>866943</v>
      </c>
      <c r="J46" s="316">
        <f t="shared" si="1"/>
        <v>184701</v>
      </c>
      <c r="K46" s="245">
        <f>SUM(K16:K45)</f>
        <v>1223016</v>
      </c>
      <c r="L46" s="74">
        <f>SUM(L16:L45)</f>
        <v>2137575</v>
      </c>
    </row>
    <row r="47" spans="1:12" ht="13.5" customHeight="1" x14ac:dyDescent="0.15">
      <c r="A47" s="18" t="s">
        <v>10</v>
      </c>
      <c r="B47" s="34"/>
      <c r="C47" s="44" t="s">
        <v>92</v>
      </c>
      <c r="D47" s="45"/>
      <c r="E47" s="46" t="s">
        <v>9</v>
      </c>
      <c r="F47" s="76" t="s">
        <v>337</v>
      </c>
      <c r="G47" s="174" t="s">
        <v>337</v>
      </c>
      <c r="H47" s="314">
        <v>1211</v>
      </c>
      <c r="I47" s="308">
        <v>7530</v>
      </c>
      <c r="J47" s="314"/>
      <c r="K47" s="244">
        <v>1511</v>
      </c>
      <c r="L47" s="168">
        <v>1811</v>
      </c>
    </row>
    <row r="48" spans="1:12" ht="13.5" customHeight="1" x14ac:dyDescent="0.15">
      <c r="A48" s="130" t="s">
        <v>19</v>
      </c>
      <c r="B48" s="37"/>
      <c r="C48" s="38" t="s">
        <v>110</v>
      </c>
      <c r="D48" s="47"/>
      <c r="E48" s="48" t="s">
        <v>9</v>
      </c>
      <c r="F48" s="72">
        <v>28800</v>
      </c>
      <c r="G48" s="170">
        <v>47880</v>
      </c>
      <c r="H48" s="193">
        <v>100800</v>
      </c>
      <c r="I48" s="304">
        <v>167580</v>
      </c>
      <c r="J48" s="193"/>
      <c r="K48" s="80">
        <v>29490</v>
      </c>
      <c r="L48" s="72">
        <v>87361</v>
      </c>
    </row>
    <row r="49" spans="1:19" ht="13.5" customHeight="1" x14ac:dyDescent="0.15">
      <c r="A49" s="130"/>
      <c r="B49" s="37"/>
      <c r="C49" s="38" t="s">
        <v>99</v>
      </c>
      <c r="D49" s="47"/>
      <c r="E49" s="48" t="s">
        <v>9</v>
      </c>
      <c r="F49" s="72">
        <v>24000</v>
      </c>
      <c r="G49" s="170">
        <v>5856</v>
      </c>
      <c r="H49" s="193">
        <v>72022</v>
      </c>
      <c r="I49" s="304">
        <v>18873</v>
      </c>
      <c r="J49" s="193">
        <v>24000</v>
      </c>
      <c r="K49" s="80">
        <v>72040</v>
      </c>
      <c r="L49" s="72">
        <v>122080</v>
      </c>
    </row>
    <row r="50" spans="1:19" ht="13.5" customHeight="1" x14ac:dyDescent="0.15">
      <c r="A50" s="130"/>
      <c r="B50" s="37"/>
      <c r="C50" s="38" t="s">
        <v>284</v>
      </c>
      <c r="D50" s="47"/>
      <c r="E50" s="48" t="s">
        <v>273</v>
      </c>
      <c r="F50" s="72" t="s">
        <v>337</v>
      </c>
      <c r="G50" s="170" t="s">
        <v>337</v>
      </c>
      <c r="H50" s="193">
        <v>1100</v>
      </c>
      <c r="I50" s="304">
        <v>956</v>
      </c>
      <c r="J50" s="193"/>
      <c r="K50" s="80"/>
      <c r="L50" s="72">
        <v>31</v>
      </c>
    </row>
    <row r="51" spans="1:19" ht="13.5" customHeight="1" x14ac:dyDescent="0.15">
      <c r="A51" s="130"/>
      <c r="B51" s="37"/>
      <c r="C51" s="38" t="s">
        <v>100</v>
      </c>
      <c r="D51" s="47"/>
      <c r="E51" s="48" t="s">
        <v>9</v>
      </c>
      <c r="F51" s="72" t="s">
        <v>337</v>
      </c>
      <c r="G51" s="170" t="s">
        <v>337</v>
      </c>
      <c r="H51" s="193">
        <v>1000</v>
      </c>
      <c r="I51" s="304">
        <v>318</v>
      </c>
      <c r="J51" s="193"/>
      <c r="K51" s="80">
        <v>3000</v>
      </c>
      <c r="L51" s="72">
        <v>5000</v>
      </c>
    </row>
    <row r="52" spans="1:19" ht="13.5" customHeight="1" x14ac:dyDescent="0.15">
      <c r="A52" s="18"/>
      <c r="B52" s="37"/>
      <c r="C52" s="38" t="s">
        <v>95</v>
      </c>
      <c r="D52" s="47"/>
      <c r="E52" s="48" t="s">
        <v>9</v>
      </c>
      <c r="F52" s="72">
        <v>1034</v>
      </c>
      <c r="G52" s="170">
        <v>1315</v>
      </c>
      <c r="H52" s="193">
        <v>14588</v>
      </c>
      <c r="I52" s="304">
        <v>9070</v>
      </c>
      <c r="J52" s="193"/>
      <c r="K52" s="80">
        <v>6617</v>
      </c>
      <c r="L52" s="72">
        <v>14394</v>
      </c>
    </row>
    <row r="53" spans="1:19" ht="13.5" customHeight="1" x14ac:dyDescent="0.15">
      <c r="A53" s="18"/>
      <c r="B53" s="65"/>
      <c r="C53" s="66" t="s">
        <v>82</v>
      </c>
      <c r="D53" s="67"/>
      <c r="E53" s="218" t="s">
        <v>320</v>
      </c>
      <c r="F53" s="72" t="s">
        <v>337</v>
      </c>
      <c r="G53" s="170" t="s">
        <v>337</v>
      </c>
      <c r="H53" s="193">
        <v>51</v>
      </c>
      <c r="I53" s="304">
        <v>337</v>
      </c>
      <c r="J53" s="193"/>
      <c r="K53" s="80"/>
      <c r="L53" s="72"/>
    </row>
    <row r="54" spans="1:19" ht="13.5" customHeight="1" x14ac:dyDescent="0.15">
      <c r="A54" s="15"/>
      <c r="B54" s="37"/>
      <c r="C54" s="38" t="s">
        <v>87</v>
      </c>
      <c r="D54" s="47"/>
      <c r="E54" s="48" t="s">
        <v>273</v>
      </c>
      <c r="F54" s="72" t="s">
        <v>337</v>
      </c>
      <c r="G54" s="170" t="s">
        <v>337</v>
      </c>
      <c r="H54" s="193">
        <v>25250</v>
      </c>
      <c r="I54" s="304">
        <v>150129</v>
      </c>
      <c r="J54" s="193"/>
      <c r="K54" s="71">
        <v>28260</v>
      </c>
      <c r="L54" s="72">
        <v>64980</v>
      </c>
      <c r="O54" s="17"/>
      <c r="P54" s="17"/>
      <c r="Q54" s="25"/>
      <c r="R54" s="189"/>
      <c r="S54" s="225"/>
    </row>
    <row r="55" spans="1:19" ht="13.5" customHeight="1" x14ac:dyDescent="0.15">
      <c r="A55" s="15"/>
      <c r="B55" s="37"/>
      <c r="C55" s="38" t="s">
        <v>281</v>
      </c>
      <c r="D55" s="47"/>
      <c r="E55" s="48" t="s">
        <v>9</v>
      </c>
      <c r="F55" s="72" t="s">
        <v>337</v>
      </c>
      <c r="G55" s="170" t="s">
        <v>337</v>
      </c>
      <c r="H55" s="193">
        <v>35</v>
      </c>
      <c r="I55" s="304">
        <v>379</v>
      </c>
      <c r="J55" s="193"/>
      <c r="K55" s="71"/>
      <c r="L55" s="72"/>
      <c r="O55" s="17"/>
      <c r="P55" s="17"/>
      <c r="Q55" s="25"/>
      <c r="R55" s="189"/>
      <c r="S55" s="225"/>
    </row>
    <row r="56" spans="1:19" ht="13.5" customHeight="1" x14ac:dyDescent="0.15">
      <c r="A56" s="18"/>
      <c r="B56" s="37"/>
      <c r="C56" s="38" t="s">
        <v>84</v>
      </c>
      <c r="D56" s="47"/>
      <c r="E56" s="48" t="s">
        <v>9</v>
      </c>
      <c r="F56" s="72">
        <v>8640</v>
      </c>
      <c r="G56" s="170">
        <v>65102</v>
      </c>
      <c r="H56" s="193">
        <v>34560</v>
      </c>
      <c r="I56" s="304">
        <v>251834</v>
      </c>
      <c r="J56" s="193"/>
      <c r="K56" s="80">
        <v>44820</v>
      </c>
      <c r="L56" s="72">
        <v>79380</v>
      </c>
    </row>
    <row r="57" spans="1:19" ht="13.5" customHeight="1" x14ac:dyDescent="0.15">
      <c r="A57" s="119"/>
      <c r="B57" s="41"/>
      <c r="C57" s="246" t="s">
        <v>97</v>
      </c>
      <c r="D57" s="247"/>
      <c r="E57" s="49" t="s">
        <v>9</v>
      </c>
      <c r="F57" s="74">
        <f t="shared" ref="F57:L57" si="2">SUM(F47:F56)</f>
        <v>62474</v>
      </c>
      <c r="G57" s="172">
        <f t="shared" si="2"/>
        <v>120153</v>
      </c>
      <c r="H57" s="317">
        <f t="shared" si="2"/>
        <v>250617</v>
      </c>
      <c r="I57" s="311">
        <f t="shared" si="2"/>
        <v>607006</v>
      </c>
      <c r="J57" s="317">
        <f t="shared" si="2"/>
        <v>24000</v>
      </c>
      <c r="K57" s="75">
        <f t="shared" si="2"/>
        <v>185738</v>
      </c>
      <c r="L57" s="74">
        <f t="shared" si="2"/>
        <v>375037</v>
      </c>
    </row>
    <row r="58" spans="1:19" ht="13.5" customHeight="1" x14ac:dyDescent="0.15">
      <c r="A58" s="18" t="s">
        <v>20</v>
      </c>
      <c r="B58" s="34"/>
      <c r="C58" s="44" t="s">
        <v>92</v>
      </c>
      <c r="D58" s="45"/>
      <c r="E58" s="46" t="s">
        <v>9</v>
      </c>
      <c r="F58" s="87">
        <v>6352</v>
      </c>
      <c r="G58" s="177">
        <v>7854</v>
      </c>
      <c r="H58" s="318">
        <v>28625</v>
      </c>
      <c r="I58" s="312">
        <v>44121</v>
      </c>
      <c r="J58" s="318">
        <v>1767</v>
      </c>
      <c r="K58" s="161">
        <v>13045</v>
      </c>
      <c r="L58" s="87">
        <v>27882</v>
      </c>
    </row>
    <row r="59" spans="1:19" ht="13.5" customHeight="1" x14ac:dyDescent="0.15">
      <c r="A59" s="15" t="s">
        <v>21</v>
      </c>
      <c r="B59" s="37"/>
      <c r="C59" s="38" t="s">
        <v>93</v>
      </c>
      <c r="D59" s="47"/>
      <c r="E59" s="48" t="s">
        <v>9</v>
      </c>
      <c r="F59" s="72">
        <v>14070</v>
      </c>
      <c r="G59" s="170">
        <v>16977</v>
      </c>
      <c r="H59" s="193">
        <v>73410</v>
      </c>
      <c r="I59" s="304">
        <v>107164</v>
      </c>
      <c r="J59" s="193">
        <v>5567</v>
      </c>
      <c r="K59" s="80">
        <v>40255</v>
      </c>
      <c r="L59" s="72">
        <v>103130</v>
      </c>
    </row>
    <row r="60" spans="1:19" ht="13.5" customHeight="1" x14ac:dyDescent="0.15">
      <c r="A60" s="13"/>
      <c r="B60" s="37"/>
      <c r="C60" s="38" t="s">
        <v>99</v>
      </c>
      <c r="D60" s="47"/>
      <c r="E60" s="48" t="s">
        <v>9</v>
      </c>
      <c r="F60" s="72">
        <v>496</v>
      </c>
      <c r="G60" s="170">
        <v>1310</v>
      </c>
      <c r="H60" s="193">
        <v>11475</v>
      </c>
      <c r="I60" s="304">
        <v>12799</v>
      </c>
      <c r="J60" s="193">
        <v>1696</v>
      </c>
      <c r="K60" s="80">
        <v>14237</v>
      </c>
      <c r="L60" s="72">
        <v>32891</v>
      </c>
    </row>
    <row r="61" spans="1:19" ht="13.5" customHeight="1" x14ac:dyDescent="0.15">
      <c r="A61" s="13"/>
      <c r="B61" s="37"/>
      <c r="C61" s="38" t="s">
        <v>94</v>
      </c>
      <c r="D61" s="47"/>
      <c r="E61" s="48" t="s">
        <v>9</v>
      </c>
      <c r="F61" s="72">
        <v>1950</v>
      </c>
      <c r="G61" s="170">
        <v>1261</v>
      </c>
      <c r="H61" s="193">
        <v>7500</v>
      </c>
      <c r="I61" s="304">
        <v>7528</v>
      </c>
      <c r="J61" s="193">
        <v>470</v>
      </c>
      <c r="K61" s="73">
        <v>6020</v>
      </c>
      <c r="L61" s="72">
        <v>13835</v>
      </c>
    </row>
    <row r="62" spans="1:19" ht="13.5" customHeight="1" x14ac:dyDescent="0.15">
      <c r="A62" s="13"/>
      <c r="B62" s="37"/>
      <c r="C62" s="38" t="s">
        <v>100</v>
      </c>
      <c r="D62" s="47"/>
      <c r="E62" s="48" t="s">
        <v>9</v>
      </c>
      <c r="F62" s="72">
        <v>1774</v>
      </c>
      <c r="G62" s="170">
        <v>3776</v>
      </c>
      <c r="H62" s="193">
        <v>9466</v>
      </c>
      <c r="I62" s="304">
        <v>24789</v>
      </c>
      <c r="J62" s="193">
        <v>2558</v>
      </c>
      <c r="K62" s="73">
        <v>10847</v>
      </c>
      <c r="L62" s="72">
        <v>20865</v>
      </c>
    </row>
    <row r="63" spans="1:19" ht="13.5" customHeight="1" x14ac:dyDescent="0.15">
      <c r="A63" s="13"/>
      <c r="B63" s="37"/>
      <c r="C63" s="38" t="s">
        <v>95</v>
      </c>
      <c r="D63" s="47"/>
      <c r="E63" s="48" t="s">
        <v>9</v>
      </c>
      <c r="F63" s="72">
        <v>4264</v>
      </c>
      <c r="G63" s="170">
        <v>4386</v>
      </c>
      <c r="H63" s="193">
        <v>21776</v>
      </c>
      <c r="I63" s="304">
        <v>24542</v>
      </c>
      <c r="J63" s="193">
        <v>3856</v>
      </c>
      <c r="K63" s="73">
        <v>25772</v>
      </c>
      <c r="L63" s="72">
        <v>59697</v>
      </c>
    </row>
    <row r="64" spans="1:19" ht="13.5" customHeight="1" x14ac:dyDescent="0.15">
      <c r="A64" s="15"/>
      <c r="B64" s="37"/>
      <c r="C64" s="38" t="s">
        <v>82</v>
      </c>
      <c r="D64" s="47"/>
      <c r="E64" s="48" t="s">
        <v>9</v>
      </c>
      <c r="F64" s="72"/>
      <c r="G64" s="170"/>
      <c r="H64" s="193"/>
      <c r="I64" s="304"/>
      <c r="J64" s="193">
        <v>600</v>
      </c>
      <c r="K64" s="71">
        <v>600</v>
      </c>
      <c r="L64" s="71">
        <v>1542</v>
      </c>
    </row>
    <row r="65" spans="1:12" ht="13.5" customHeight="1" x14ac:dyDescent="0.15">
      <c r="A65" s="15"/>
      <c r="B65" s="37"/>
      <c r="C65" s="38" t="s">
        <v>83</v>
      </c>
      <c r="D65" s="47"/>
      <c r="E65" s="48" t="s">
        <v>9</v>
      </c>
      <c r="F65" s="72">
        <v>3240</v>
      </c>
      <c r="G65" s="170">
        <v>1467</v>
      </c>
      <c r="H65" s="193">
        <v>6120</v>
      </c>
      <c r="I65" s="304">
        <v>2700</v>
      </c>
      <c r="J65" s="193">
        <v>3240</v>
      </c>
      <c r="K65" s="73">
        <v>3240</v>
      </c>
      <c r="L65" s="72">
        <v>3240</v>
      </c>
    </row>
    <row r="66" spans="1:12" ht="13.5" customHeight="1" x14ac:dyDescent="0.15">
      <c r="A66" s="15"/>
      <c r="B66" s="37"/>
      <c r="C66" s="38" t="s">
        <v>293</v>
      </c>
      <c r="D66" s="47"/>
      <c r="E66" s="48" t="s">
        <v>288</v>
      </c>
      <c r="F66" s="72"/>
      <c r="G66" s="170"/>
      <c r="H66" s="193"/>
      <c r="I66" s="304"/>
      <c r="J66" s="193"/>
      <c r="K66" s="73">
        <v>900</v>
      </c>
      <c r="L66" s="72">
        <v>900</v>
      </c>
    </row>
    <row r="67" spans="1:12" ht="13.5" customHeight="1" x14ac:dyDescent="0.15">
      <c r="A67" s="13"/>
      <c r="B67" s="37"/>
      <c r="C67" s="38" t="s">
        <v>85</v>
      </c>
      <c r="D67" s="47"/>
      <c r="E67" s="48" t="s">
        <v>9</v>
      </c>
      <c r="F67" s="72" t="s">
        <v>337</v>
      </c>
      <c r="G67" s="170" t="s">
        <v>337</v>
      </c>
      <c r="H67" s="193">
        <v>1020</v>
      </c>
      <c r="I67" s="304">
        <v>1163</v>
      </c>
      <c r="J67" s="193">
        <v>720</v>
      </c>
      <c r="K67" s="73">
        <v>4700</v>
      </c>
      <c r="L67" s="72">
        <v>8660</v>
      </c>
    </row>
    <row r="68" spans="1:12" ht="13.5" customHeight="1" x14ac:dyDescent="0.15">
      <c r="A68" s="13"/>
      <c r="B68" s="37"/>
      <c r="C68" s="38" t="s">
        <v>102</v>
      </c>
      <c r="D68" s="47"/>
      <c r="E68" s="48" t="s">
        <v>9</v>
      </c>
      <c r="F68" s="72" t="s">
        <v>337</v>
      </c>
      <c r="G68" s="170" t="s">
        <v>337</v>
      </c>
      <c r="H68" s="193">
        <v>912</v>
      </c>
      <c r="I68" s="304">
        <v>3041</v>
      </c>
      <c r="J68" s="193"/>
      <c r="K68" s="73">
        <v>1008</v>
      </c>
      <c r="L68" s="72">
        <v>1008</v>
      </c>
    </row>
    <row r="69" spans="1:12" ht="13.5" customHeight="1" x14ac:dyDescent="0.15">
      <c r="A69" s="13"/>
      <c r="B69" s="37"/>
      <c r="C69" s="38" t="s">
        <v>294</v>
      </c>
      <c r="D69" s="47"/>
      <c r="E69" s="48" t="s">
        <v>288</v>
      </c>
      <c r="F69" s="72" t="s">
        <v>337</v>
      </c>
      <c r="G69" s="170" t="s">
        <v>337</v>
      </c>
      <c r="H69" s="193">
        <v>300</v>
      </c>
      <c r="I69" s="304">
        <v>1789</v>
      </c>
      <c r="J69" s="193" t="s">
        <v>337</v>
      </c>
      <c r="K69" s="73">
        <v>180</v>
      </c>
      <c r="L69" s="72">
        <v>630</v>
      </c>
    </row>
    <row r="70" spans="1:12" ht="13.5" customHeight="1" x14ac:dyDescent="0.15">
      <c r="A70" s="13"/>
      <c r="B70" s="37"/>
      <c r="C70" s="38" t="s">
        <v>86</v>
      </c>
      <c r="D70" s="47"/>
      <c r="E70" s="48" t="s">
        <v>9</v>
      </c>
      <c r="F70" s="72">
        <v>6016</v>
      </c>
      <c r="G70" s="170">
        <v>38845</v>
      </c>
      <c r="H70" s="193">
        <v>10720</v>
      </c>
      <c r="I70" s="304">
        <v>64673</v>
      </c>
      <c r="J70" s="193"/>
      <c r="K70" s="73"/>
      <c r="L70" s="72">
        <v>2000</v>
      </c>
    </row>
    <row r="71" spans="1:12" ht="13.5" customHeight="1" x14ac:dyDescent="0.15">
      <c r="A71" s="13"/>
      <c r="B71" s="37"/>
      <c r="C71" s="38" t="s">
        <v>89</v>
      </c>
      <c r="D71" s="47"/>
      <c r="E71" s="48" t="s">
        <v>9</v>
      </c>
      <c r="F71" s="72">
        <v>2163</v>
      </c>
      <c r="G71" s="170">
        <v>12749</v>
      </c>
      <c r="H71" s="193">
        <v>3293</v>
      </c>
      <c r="I71" s="304">
        <v>18839</v>
      </c>
      <c r="J71" s="193"/>
      <c r="K71" s="73"/>
      <c r="L71" s="72">
        <v>80</v>
      </c>
    </row>
    <row r="72" spans="1:12" ht="13.5" customHeight="1" x14ac:dyDescent="0.15">
      <c r="A72" s="15"/>
      <c r="B72" s="37"/>
      <c r="C72" s="38" t="s">
        <v>149</v>
      </c>
      <c r="D72" s="47"/>
      <c r="E72" s="48" t="s">
        <v>288</v>
      </c>
      <c r="F72" s="72"/>
      <c r="G72" s="170"/>
      <c r="H72" s="193"/>
      <c r="I72" s="304"/>
      <c r="J72" s="193"/>
      <c r="K72" s="73"/>
      <c r="L72" s="72">
        <v>990</v>
      </c>
    </row>
    <row r="73" spans="1:12" ht="13.5" customHeight="1" x14ac:dyDescent="0.15">
      <c r="A73" s="15"/>
      <c r="B73" s="37"/>
      <c r="C73" s="38" t="s">
        <v>101</v>
      </c>
      <c r="D73" s="47"/>
      <c r="E73" s="48" t="s">
        <v>9</v>
      </c>
      <c r="F73" s="72" t="s">
        <v>337</v>
      </c>
      <c r="G73" s="170" t="s">
        <v>337</v>
      </c>
      <c r="H73" s="193">
        <v>1497</v>
      </c>
      <c r="I73" s="304">
        <v>4353</v>
      </c>
      <c r="J73" s="193">
        <v>405</v>
      </c>
      <c r="K73" s="73">
        <v>517</v>
      </c>
      <c r="L73" s="72">
        <v>2198</v>
      </c>
    </row>
    <row r="74" spans="1:12" ht="13.5" customHeight="1" x14ac:dyDescent="0.15">
      <c r="A74" s="13"/>
      <c r="B74" s="37"/>
      <c r="C74" s="38" t="s">
        <v>84</v>
      </c>
      <c r="D74" s="47"/>
      <c r="E74" s="48" t="s">
        <v>9</v>
      </c>
      <c r="F74" s="72">
        <v>166</v>
      </c>
      <c r="G74" s="170">
        <v>3635</v>
      </c>
      <c r="H74" s="193">
        <v>50216</v>
      </c>
      <c r="I74" s="304">
        <v>113916</v>
      </c>
      <c r="J74" s="193">
        <v>20288</v>
      </c>
      <c r="K74" s="73">
        <v>40290</v>
      </c>
      <c r="L74" s="72">
        <v>74310</v>
      </c>
    </row>
    <row r="75" spans="1:12" ht="13.5" customHeight="1" x14ac:dyDescent="0.15">
      <c r="A75" s="15"/>
      <c r="B75" s="37"/>
      <c r="C75" s="38" t="s">
        <v>295</v>
      </c>
      <c r="D75" s="47"/>
      <c r="E75" s="48" t="s">
        <v>288</v>
      </c>
      <c r="F75" s="72"/>
      <c r="G75" s="170"/>
      <c r="H75" s="193"/>
      <c r="I75" s="304"/>
      <c r="J75" s="193"/>
      <c r="K75" s="73"/>
      <c r="L75" s="72">
        <v>48</v>
      </c>
    </row>
    <row r="76" spans="1:12" ht="13.5" customHeight="1" x14ac:dyDescent="0.15">
      <c r="A76" s="15"/>
      <c r="B76" s="37"/>
      <c r="C76" s="38" t="s">
        <v>222</v>
      </c>
      <c r="D76" s="47"/>
      <c r="E76" s="48" t="s">
        <v>9</v>
      </c>
      <c r="F76" s="72">
        <v>48</v>
      </c>
      <c r="G76" s="170">
        <v>399</v>
      </c>
      <c r="H76" s="193">
        <v>192</v>
      </c>
      <c r="I76" s="304">
        <v>1494</v>
      </c>
      <c r="J76" s="193"/>
      <c r="K76" s="73">
        <v>64</v>
      </c>
      <c r="L76" s="72">
        <v>224</v>
      </c>
    </row>
    <row r="77" spans="1:12" ht="13.5" customHeight="1" x14ac:dyDescent="0.15">
      <c r="A77" s="13"/>
      <c r="B77" s="37"/>
      <c r="C77" s="38" t="s">
        <v>296</v>
      </c>
      <c r="D77" s="59"/>
      <c r="E77" s="48" t="s">
        <v>9</v>
      </c>
      <c r="F77" s="72"/>
      <c r="G77" s="170"/>
      <c r="H77" s="193"/>
      <c r="I77" s="304"/>
      <c r="J77" s="193"/>
      <c r="K77" s="73"/>
      <c r="L77" s="71">
        <v>360</v>
      </c>
    </row>
    <row r="78" spans="1:12" ht="13.5" customHeight="1" x14ac:dyDescent="0.15">
      <c r="A78" s="134"/>
      <c r="B78" s="153"/>
      <c r="C78" s="157" t="s">
        <v>97</v>
      </c>
      <c r="D78" s="158"/>
      <c r="E78" s="135" t="s">
        <v>9</v>
      </c>
      <c r="F78" s="74">
        <f>SUM(F58:F77)</f>
        <v>40539</v>
      </c>
      <c r="G78" s="172">
        <f>SUM(G58:G77)</f>
        <v>92659</v>
      </c>
      <c r="H78" s="317">
        <f t="shared" ref="H78:J78" si="3">SUM(H58:H77)</f>
        <v>226522</v>
      </c>
      <c r="I78" s="311">
        <f t="shared" si="3"/>
        <v>432911</v>
      </c>
      <c r="J78" s="317">
        <f t="shared" si="3"/>
        <v>41167</v>
      </c>
      <c r="K78" s="75">
        <f>SUM(K58:K77)</f>
        <v>161675</v>
      </c>
      <c r="L78" s="74">
        <f>SUM(L58:L77)</f>
        <v>354490</v>
      </c>
    </row>
    <row r="79" spans="1:12" ht="13.5" customHeight="1" x14ac:dyDescent="0.15">
      <c r="A79" s="16" t="s">
        <v>155</v>
      </c>
      <c r="B79" s="43"/>
      <c r="C79" s="44" t="s">
        <v>142</v>
      </c>
      <c r="D79" s="45"/>
      <c r="E79" s="46" t="s">
        <v>9</v>
      </c>
      <c r="F79" s="72" t="s">
        <v>337</v>
      </c>
      <c r="G79" s="170" t="s">
        <v>337</v>
      </c>
      <c r="H79" s="193">
        <v>3245</v>
      </c>
      <c r="I79" s="304">
        <v>1302</v>
      </c>
      <c r="J79" s="193"/>
      <c r="K79" s="73">
        <v>2670</v>
      </c>
      <c r="L79" s="72">
        <v>9495</v>
      </c>
    </row>
    <row r="80" spans="1:12" ht="13.5" customHeight="1" x14ac:dyDescent="0.15">
      <c r="A80" s="13" t="s">
        <v>145</v>
      </c>
      <c r="B80" s="37"/>
      <c r="C80" s="38" t="s">
        <v>140</v>
      </c>
      <c r="D80" s="47"/>
      <c r="E80" s="48" t="s">
        <v>9</v>
      </c>
      <c r="F80" s="72">
        <v>7200</v>
      </c>
      <c r="G80" s="170">
        <v>1242</v>
      </c>
      <c r="H80" s="193">
        <v>21000</v>
      </c>
      <c r="I80" s="304">
        <v>6647</v>
      </c>
      <c r="J80" s="193"/>
      <c r="K80" s="73">
        <v>13590</v>
      </c>
      <c r="L80" s="72">
        <v>35220</v>
      </c>
    </row>
    <row r="81" spans="1:12" ht="13.5" customHeight="1" x14ac:dyDescent="0.15">
      <c r="A81" s="14"/>
      <c r="B81" s="37"/>
      <c r="C81" s="38" t="s">
        <v>105</v>
      </c>
      <c r="D81" s="47"/>
      <c r="E81" s="48" t="s">
        <v>9</v>
      </c>
      <c r="F81" s="72">
        <v>1800</v>
      </c>
      <c r="G81" s="170">
        <v>641</v>
      </c>
      <c r="H81" s="193">
        <v>7425</v>
      </c>
      <c r="I81" s="304">
        <v>2643</v>
      </c>
      <c r="J81" s="193">
        <v>750</v>
      </c>
      <c r="K81" s="73">
        <v>4650</v>
      </c>
      <c r="L81" s="72">
        <v>9975</v>
      </c>
    </row>
    <row r="82" spans="1:12" ht="13.5" customHeight="1" x14ac:dyDescent="0.15">
      <c r="A82" s="13"/>
      <c r="B82" s="37"/>
      <c r="C82" s="38" t="s">
        <v>224</v>
      </c>
      <c r="D82" s="47"/>
      <c r="E82" s="48" t="s">
        <v>9</v>
      </c>
      <c r="F82" s="72" t="s">
        <v>337</v>
      </c>
      <c r="G82" s="170" t="s">
        <v>337</v>
      </c>
      <c r="H82" s="193">
        <v>13470</v>
      </c>
      <c r="I82" s="304">
        <v>4662</v>
      </c>
      <c r="J82" s="193">
        <v>4500</v>
      </c>
      <c r="K82" s="73">
        <v>19950</v>
      </c>
      <c r="L82" s="72">
        <v>58205</v>
      </c>
    </row>
    <row r="83" spans="1:12" ht="13.5" customHeight="1" x14ac:dyDescent="0.15">
      <c r="A83" s="156"/>
      <c r="B83" s="62"/>
      <c r="C83" s="63" t="s">
        <v>97</v>
      </c>
      <c r="D83" s="64"/>
      <c r="E83" s="61" t="s">
        <v>9</v>
      </c>
      <c r="F83" s="145">
        <f>SUM(F79:F82)</f>
        <v>9000</v>
      </c>
      <c r="G83" s="176">
        <f>SUM(G79:G82)</f>
        <v>1883</v>
      </c>
      <c r="H83" s="327">
        <f t="shared" ref="H83:J83" si="4">SUM(H79:H82)</f>
        <v>45140</v>
      </c>
      <c r="I83" s="326">
        <f t="shared" si="4"/>
        <v>15254</v>
      </c>
      <c r="J83" s="327">
        <f t="shared" si="4"/>
        <v>5250</v>
      </c>
      <c r="K83" s="155">
        <f>SUM(K79:K82)</f>
        <v>40860</v>
      </c>
      <c r="L83" s="91">
        <f>SUM(L79:L82)</f>
        <v>112895</v>
      </c>
    </row>
    <row r="84" spans="1:12" ht="13.5" customHeight="1" x14ac:dyDescent="0.15">
      <c r="A84" s="16" t="s">
        <v>156</v>
      </c>
      <c r="B84" s="28"/>
      <c r="C84" s="24" t="s">
        <v>157</v>
      </c>
      <c r="D84" s="60"/>
      <c r="E84" s="29" t="s">
        <v>9</v>
      </c>
      <c r="F84" s="78">
        <v>1156</v>
      </c>
      <c r="G84" s="175">
        <v>1369</v>
      </c>
      <c r="H84" s="256">
        <v>3179</v>
      </c>
      <c r="I84" s="303">
        <v>3764</v>
      </c>
      <c r="J84" s="256"/>
      <c r="K84" s="79">
        <v>2601</v>
      </c>
      <c r="L84" s="89">
        <v>5491</v>
      </c>
    </row>
    <row r="85" spans="1:12" ht="13.5" customHeight="1" x14ac:dyDescent="0.15">
      <c r="A85" s="14"/>
      <c r="B85" s="37"/>
      <c r="C85" s="38" t="s">
        <v>105</v>
      </c>
      <c r="D85" s="47"/>
      <c r="E85" s="48" t="s">
        <v>9</v>
      </c>
      <c r="F85" s="72">
        <v>489768</v>
      </c>
      <c r="G85" s="170">
        <v>64976</v>
      </c>
      <c r="H85" s="193">
        <v>489768</v>
      </c>
      <c r="I85" s="304">
        <v>64976</v>
      </c>
      <c r="J85" s="193"/>
      <c r="K85" s="73"/>
      <c r="L85" s="212"/>
    </row>
    <row r="86" spans="1:12" ht="13.5" customHeight="1" x14ac:dyDescent="0.15">
      <c r="A86" s="134" t="s">
        <v>146</v>
      </c>
      <c r="B86" s="62"/>
      <c r="C86" s="63" t="s">
        <v>97</v>
      </c>
      <c r="D86" s="111"/>
      <c r="E86" s="112" t="s">
        <v>9</v>
      </c>
      <c r="F86" s="145">
        <f>SUM(F84:F85)</f>
        <v>490924</v>
      </c>
      <c r="G86" s="176">
        <f t="shared" ref="G86:L86" si="5">SUM(G84:G85)</f>
        <v>66345</v>
      </c>
      <c r="H86" s="327">
        <f t="shared" si="5"/>
        <v>492947</v>
      </c>
      <c r="I86" s="326">
        <f t="shared" si="5"/>
        <v>68740</v>
      </c>
      <c r="J86" s="327">
        <f t="shared" si="5"/>
        <v>0</v>
      </c>
      <c r="K86" s="155">
        <f t="shared" si="5"/>
        <v>2601</v>
      </c>
      <c r="L86" s="91">
        <f t="shared" si="5"/>
        <v>5491</v>
      </c>
    </row>
    <row r="87" spans="1:12" ht="13.5" customHeight="1" x14ac:dyDescent="0.15">
      <c r="A87" s="383"/>
      <c r="B87" s="383"/>
      <c r="C87" s="384"/>
      <c r="D87" s="385"/>
      <c r="E87" s="386"/>
      <c r="F87" s="387"/>
      <c r="G87" s="387"/>
      <c r="H87" s="387"/>
      <c r="I87" s="387"/>
      <c r="J87" s="387"/>
      <c r="K87" s="387"/>
      <c r="L87" s="280"/>
    </row>
    <row r="88" spans="1:12" ht="13.5" customHeight="1" x14ac:dyDescent="0.15">
      <c r="A88" s="17"/>
      <c r="B88" s="17"/>
      <c r="C88" s="270"/>
      <c r="D88" s="380"/>
      <c r="E88" s="388"/>
      <c r="F88" s="260"/>
      <c r="G88" s="260"/>
      <c r="H88" s="260"/>
      <c r="I88" s="260"/>
      <c r="J88" s="260"/>
      <c r="K88" s="260"/>
      <c r="L88" s="292"/>
    </row>
    <row r="89" spans="1:12" ht="13.5" customHeight="1" x14ac:dyDescent="0.15">
      <c r="A89" s="17"/>
      <c r="B89" s="17"/>
      <c r="C89" s="270"/>
      <c r="D89" s="380"/>
      <c r="E89" s="388"/>
      <c r="F89" s="260"/>
      <c r="G89" s="260"/>
      <c r="H89" s="260"/>
      <c r="I89" s="260"/>
      <c r="J89" s="260"/>
      <c r="K89" s="260"/>
      <c r="L89" s="292"/>
    </row>
    <row r="90" spans="1:12" ht="13.5" customHeight="1" x14ac:dyDescent="0.15">
      <c r="A90" s="128"/>
      <c r="B90" s="128"/>
      <c r="C90" s="63"/>
      <c r="D90" s="389"/>
      <c r="E90" s="390"/>
      <c r="F90" s="391"/>
      <c r="G90" s="391"/>
      <c r="H90" s="391"/>
      <c r="I90" s="391"/>
      <c r="J90" s="391"/>
      <c r="K90" s="391"/>
      <c r="L90" s="392"/>
    </row>
    <row r="91" spans="1:12" s="1" customFormat="1" ht="13.5" customHeight="1" x14ac:dyDescent="0.15">
      <c r="A91" s="124" t="s">
        <v>14</v>
      </c>
      <c r="B91" s="121"/>
      <c r="C91" s="393" t="s">
        <v>98</v>
      </c>
      <c r="D91" s="12"/>
      <c r="E91" s="395" t="s">
        <v>80</v>
      </c>
      <c r="F91" s="397" t="s">
        <v>343</v>
      </c>
      <c r="G91" s="398"/>
      <c r="H91" s="399" t="s">
        <v>344</v>
      </c>
      <c r="I91" s="400"/>
      <c r="J91" s="401" t="s">
        <v>285</v>
      </c>
      <c r="K91" s="402"/>
      <c r="L91" s="403"/>
    </row>
    <row r="92" spans="1:12" s="1" customFormat="1" ht="13.5" customHeight="1" x14ac:dyDescent="0.15">
      <c r="A92" s="125" t="s">
        <v>77</v>
      </c>
      <c r="B92" s="126"/>
      <c r="C92" s="394"/>
      <c r="D92" s="127"/>
      <c r="E92" s="396"/>
      <c r="F92" s="22" t="s">
        <v>78</v>
      </c>
      <c r="G92" s="169" t="s">
        <v>79</v>
      </c>
      <c r="H92" s="313" t="s">
        <v>315</v>
      </c>
      <c r="I92" s="306" t="s">
        <v>316</v>
      </c>
      <c r="J92" s="313" t="s">
        <v>345</v>
      </c>
      <c r="K92" s="120" t="s">
        <v>346</v>
      </c>
      <c r="L92" s="22" t="s">
        <v>244</v>
      </c>
    </row>
    <row r="93" spans="1:12" ht="13.5" customHeight="1" x14ac:dyDescent="0.15">
      <c r="A93" s="14" t="s">
        <v>22</v>
      </c>
      <c r="B93" s="34"/>
      <c r="C93" s="57" t="s">
        <v>333</v>
      </c>
      <c r="D93" s="381"/>
      <c r="E93" s="382" t="s">
        <v>332</v>
      </c>
      <c r="F93" s="87" t="s">
        <v>337</v>
      </c>
      <c r="G93" s="177" t="s">
        <v>337</v>
      </c>
      <c r="H93" s="318">
        <v>360</v>
      </c>
      <c r="I93" s="312">
        <v>238</v>
      </c>
      <c r="J93" s="318"/>
      <c r="K93" s="161"/>
      <c r="L93" s="191"/>
    </row>
    <row r="94" spans="1:12" ht="13.5" customHeight="1" x14ac:dyDescent="0.15">
      <c r="A94" s="14" t="s">
        <v>23</v>
      </c>
      <c r="B94" s="43"/>
      <c r="C94" s="44" t="s">
        <v>157</v>
      </c>
      <c r="D94" s="45"/>
      <c r="E94" s="46" t="s">
        <v>9</v>
      </c>
      <c r="F94" s="76">
        <v>3720</v>
      </c>
      <c r="G94" s="174">
        <v>5218</v>
      </c>
      <c r="H94" s="314">
        <v>19200</v>
      </c>
      <c r="I94" s="308">
        <v>26864</v>
      </c>
      <c r="J94" s="314">
        <v>2160</v>
      </c>
      <c r="K94" s="77">
        <v>15048</v>
      </c>
      <c r="L94" s="162">
        <v>29376</v>
      </c>
    </row>
    <row r="95" spans="1:12" ht="13.5" customHeight="1" x14ac:dyDescent="0.15">
      <c r="A95" s="14"/>
      <c r="B95" s="15"/>
      <c r="C95" s="25" t="s">
        <v>82</v>
      </c>
      <c r="D95" s="189"/>
      <c r="E95" s="190" t="s">
        <v>9</v>
      </c>
      <c r="F95" s="72" t="s">
        <v>337</v>
      </c>
      <c r="G95" s="170" t="s">
        <v>337</v>
      </c>
      <c r="H95" s="315">
        <v>20750</v>
      </c>
      <c r="I95" s="309">
        <v>2276</v>
      </c>
      <c r="J95" s="315"/>
      <c r="K95" s="129"/>
      <c r="L95" s="209">
        <v>59630</v>
      </c>
    </row>
    <row r="96" spans="1:12" ht="13.5" customHeight="1" x14ac:dyDescent="0.15">
      <c r="A96" s="14"/>
      <c r="B96" s="37"/>
      <c r="C96" s="38" t="s">
        <v>317</v>
      </c>
      <c r="D96" s="47"/>
      <c r="E96" s="48" t="s">
        <v>9</v>
      </c>
      <c r="F96" s="72" t="s">
        <v>337</v>
      </c>
      <c r="G96" s="170" t="s">
        <v>337</v>
      </c>
      <c r="H96" s="193">
        <v>120</v>
      </c>
      <c r="I96" s="304">
        <v>292</v>
      </c>
      <c r="J96" s="193"/>
      <c r="K96" s="73"/>
      <c r="L96" s="212"/>
    </row>
    <row r="97" spans="1:12" ht="13.5" customHeight="1" x14ac:dyDescent="0.15">
      <c r="A97" s="134"/>
      <c r="B97" s="110"/>
      <c r="C97" s="63" t="s">
        <v>97</v>
      </c>
      <c r="D97" s="111"/>
      <c r="E97" s="112" t="s">
        <v>9</v>
      </c>
      <c r="F97" s="145">
        <f>SUM(F94:F96)</f>
        <v>3720</v>
      </c>
      <c r="G97" s="176">
        <f>SUM(G94:G96)</f>
        <v>5218</v>
      </c>
      <c r="H97" s="327">
        <f>SUM(H94:H96)</f>
        <v>40070</v>
      </c>
      <c r="I97" s="326">
        <f>SUM(I94:I96)</f>
        <v>29432</v>
      </c>
      <c r="J97" s="327">
        <f>SUM(J94:J95)</f>
        <v>2160</v>
      </c>
      <c r="K97" s="155">
        <f>SUM(K94:K95)</f>
        <v>15048</v>
      </c>
      <c r="L97" s="91">
        <f>SUM(L94:L95)</f>
        <v>89006</v>
      </c>
    </row>
    <row r="98" spans="1:12" ht="13.5" customHeight="1" x14ac:dyDescent="0.15">
      <c r="A98" s="4" t="s">
        <v>150</v>
      </c>
      <c r="C98" s="6"/>
      <c r="D98" s="6"/>
      <c r="E98" s="10"/>
      <c r="F98" s="11"/>
      <c r="G98" s="11"/>
      <c r="H98" s="11"/>
      <c r="I98" s="11"/>
      <c r="J98" s="11"/>
      <c r="K98" s="11"/>
      <c r="L98" s="11"/>
    </row>
    <row r="99" spans="1:12" ht="13.5" customHeight="1" x14ac:dyDescent="0.15">
      <c r="C99" s="6"/>
      <c r="D99" s="6"/>
      <c r="E99" s="10"/>
      <c r="F99" s="11"/>
      <c r="G99" s="11"/>
      <c r="H99" s="11"/>
      <c r="I99" s="11"/>
      <c r="J99" s="11"/>
      <c r="K99" s="11"/>
      <c r="L99" s="11"/>
    </row>
    <row r="100" spans="1:12" ht="13.5" customHeight="1" x14ac:dyDescent="0.15">
      <c r="A100" s="4" t="s">
        <v>24</v>
      </c>
      <c r="F100" s="8"/>
      <c r="I100" s="188" t="s">
        <v>347</v>
      </c>
      <c r="K100" s="404" t="s">
        <v>13</v>
      </c>
      <c r="L100" s="404"/>
    </row>
    <row r="101" spans="1:12" s="1" customFormat="1" ht="13.5" customHeight="1" x14ac:dyDescent="0.15">
      <c r="A101" s="124" t="s">
        <v>14</v>
      </c>
      <c r="B101" s="121"/>
      <c r="C101" s="393" t="s">
        <v>98</v>
      </c>
      <c r="D101" s="12"/>
      <c r="E101" s="395" t="s">
        <v>80</v>
      </c>
      <c r="F101" s="397" t="s">
        <v>343</v>
      </c>
      <c r="G101" s="398"/>
      <c r="H101" s="399" t="s">
        <v>344</v>
      </c>
      <c r="I101" s="400"/>
      <c r="J101" s="401" t="s">
        <v>285</v>
      </c>
      <c r="K101" s="402"/>
      <c r="L101" s="403"/>
    </row>
    <row r="102" spans="1:12" ht="13.5" customHeight="1" x14ac:dyDescent="0.15">
      <c r="A102" s="131" t="s">
        <v>77</v>
      </c>
      <c r="B102" s="132"/>
      <c r="C102" s="406"/>
      <c r="D102" s="133"/>
      <c r="E102" s="405"/>
      <c r="F102" s="22" t="s">
        <v>78</v>
      </c>
      <c r="G102" s="169" t="s">
        <v>79</v>
      </c>
      <c r="H102" s="313" t="s">
        <v>315</v>
      </c>
      <c r="I102" s="306" t="s">
        <v>316</v>
      </c>
      <c r="J102" s="313" t="s">
        <v>345</v>
      </c>
      <c r="K102" s="120" t="s">
        <v>346</v>
      </c>
      <c r="L102" s="22" t="s">
        <v>244</v>
      </c>
    </row>
    <row r="103" spans="1:12" ht="13.5" customHeight="1" x14ac:dyDescent="0.15">
      <c r="A103" s="252" t="s">
        <v>275</v>
      </c>
      <c r="B103" s="248"/>
      <c r="C103" s="250" t="s">
        <v>274</v>
      </c>
      <c r="D103" s="249"/>
      <c r="E103" s="251" t="s">
        <v>273</v>
      </c>
      <c r="F103" s="87"/>
      <c r="G103" s="177"/>
      <c r="H103" s="318"/>
      <c r="I103" s="312"/>
      <c r="J103" s="318"/>
      <c r="K103" s="376">
        <v>414</v>
      </c>
      <c r="L103" s="378">
        <v>414</v>
      </c>
    </row>
    <row r="104" spans="1:12" ht="13.5" customHeight="1" x14ac:dyDescent="0.15">
      <c r="A104" s="14" t="s">
        <v>276</v>
      </c>
      <c r="B104" s="261"/>
      <c r="C104" s="262" t="s">
        <v>297</v>
      </c>
      <c r="D104" s="263"/>
      <c r="E104" s="264" t="s">
        <v>229</v>
      </c>
      <c r="F104" s="76">
        <v>15855</v>
      </c>
      <c r="G104" s="174">
        <v>12730</v>
      </c>
      <c r="H104" s="314">
        <v>79470</v>
      </c>
      <c r="I104" s="308">
        <v>61981</v>
      </c>
      <c r="J104" s="314"/>
      <c r="K104" s="377">
        <v>7174</v>
      </c>
      <c r="L104" s="379">
        <v>78364</v>
      </c>
    </row>
    <row r="105" spans="1:12" ht="13.5" customHeight="1" x14ac:dyDescent="0.15">
      <c r="A105" s="14"/>
      <c r="B105" s="43"/>
      <c r="C105" s="44" t="s">
        <v>83</v>
      </c>
      <c r="D105" s="45"/>
      <c r="E105" s="46" t="s">
        <v>9</v>
      </c>
      <c r="F105" s="76">
        <v>48000</v>
      </c>
      <c r="G105" s="174">
        <v>12077</v>
      </c>
      <c r="H105" s="314">
        <v>150000</v>
      </c>
      <c r="I105" s="308">
        <v>38305</v>
      </c>
      <c r="J105" s="314"/>
      <c r="K105" s="77"/>
      <c r="L105" s="76">
        <v>825</v>
      </c>
    </row>
    <row r="106" spans="1:12" ht="13.5" customHeight="1" x14ac:dyDescent="0.15">
      <c r="A106" s="15"/>
      <c r="B106" s="37"/>
      <c r="C106" s="38" t="s">
        <v>224</v>
      </c>
      <c r="D106" s="47"/>
      <c r="E106" s="48" t="s">
        <v>9</v>
      </c>
      <c r="F106" s="72"/>
      <c r="G106" s="170"/>
      <c r="H106" s="193"/>
      <c r="I106" s="304"/>
      <c r="J106" s="193"/>
      <c r="K106" s="73"/>
      <c r="L106" s="85">
        <v>224</v>
      </c>
    </row>
    <row r="107" spans="1:12" ht="13.5" customHeight="1" x14ac:dyDescent="0.15">
      <c r="A107" s="15"/>
      <c r="B107" s="37"/>
      <c r="C107" s="38" t="s">
        <v>247</v>
      </c>
      <c r="D107" s="47"/>
      <c r="E107" s="48" t="s">
        <v>9</v>
      </c>
      <c r="F107" s="72"/>
      <c r="G107" s="170" t="s">
        <v>337</v>
      </c>
      <c r="H107" s="193">
        <v>11574</v>
      </c>
      <c r="I107" s="304">
        <v>11404</v>
      </c>
      <c r="J107" s="193"/>
      <c r="K107" s="73">
        <v>11843</v>
      </c>
      <c r="L107" s="85">
        <v>23772</v>
      </c>
    </row>
    <row r="108" spans="1:12" ht="13.5" customHeight="1" x14ac:dyDescent="0.15">
      <c r="A108" s="15"/>
      <c r="B108" s="37"/>
      <c r="C108" s="38" t="s">
        <v>246</v>
      </c>
      <c r="D108" s="47"/>
      <c r="E108" s="48" t="s">
        <v>9</v>
      </c>
      <c r="F108" s="72">
        <v>2310</v>
      </c>
      <c r="G108" s="170">
        <v>1092</v>
      </c>
      <c r="H108" s="193">
        <v>6930</v>
      </c>
      <c r="I108" s="304">
        <v>3325</v>
      </c>
      <c r="J108" s="193">
        <v>3850</v>
      </c>
      <c r="K108" s="73">
        <v>7700</v>
      </c>
      <c r="L108" s="85">
        <v>16940</v>
      </c>
    </row>
    <row r="109" spans="1:12" ht="13.5" customHeight="1" x14ac:dyDescent="0.15">
      <c r="A109" s="15"/>
      <c r="B109" s="37"/>
      <c r="C109" s="38" t="s">
        <v>298</v>
      </c>
      <c r="D109" s="47"/>
      <c r="E109" s="48" t="s">
        <v>229</v>
      </c>
      <c r="F109" s="72"/>
      <c r="G109" s="170"/>
      <c r="H109" s="193"/>
      <c r="I109" s="304"/>
      <c r="J109" s="193">
        <v>121</v>
      </c>
      <c r="K109" s="73">
        <v>121</v>
      </c>
      <c r="L109" s="85">
        <v>121</v>
      </c>
    </row>
    <row r="110" spans="1:12" ht="13.5" customHeight="1" x14ac:dyDescent="0.15">
      <c r="A110" s="15"/>
      <c r="B110" s="37"/>
      <c r="C110" s="38" t="s">
        <v>245</v>
      </c>
      <c r="D110" s="47"/>
      <c r="E110" s="48" t="s">
        <v>9</v>
      </c>
      <c r="F110" s="72"/>
      <c r="G110" s="170"/>
      <c r="H110" s="193"/>
      <c r="I110" s="304"/>
      <c r="J110" s="193"/>
      <c r="K110" s="73">
        <v>16113</v>
      </c>
      <c r="L110" s="85">
        <v>31419</v>
      </c>
    </row>
    <row r="111" spans="1:12" ht="13.5" customHeight="1" x14ac:dyDescent="0.15">
      <c r="A111" s="15"/>
      <c r="B111" s="37"/>
      <c r="C111" s="38" t="s">
        <v>96</v>
      </c>
      <c r="D111" s="47"/>
      <c r="E111" s="40" t="s">
        <v>9</v>
      </c>
      <c r="F111" s="72">
        <v>18234</v>
      </c>
      <c r="G111" s="170">
        <v>8752</v>
      </c>
      <c r="H111" s="193">
        <v>72800</v>
      </c>
      <c r="I111" s="304">
        <v>34098</v>
      </c>
      <c r="J111" s="193"/>
      <c r="K111" s="73">
        <v>72555</v>
      </c>
      <c r="L111" s="85">
        <v>127695</v>
      </c>
    </row>
    <row r="112" spans="1:12" ht="13.5" customHeight="1" x14ac:dyDescent="0.15">
      <c r="A112" s="13"/>
      <c r="B112" s="37"/>
      <c r="C112" s="38" t="s">
        <v>299</v>
      </c>
      <c r="D112" s="47"/>
      <c r="E112" s="40" t="s">
        <v>229</v>
      </c>
      <c r="F112" s="72"/>
      <c r="G112" s="170"/>
      <c r="H112" s="193"/>
      <c r="I112" s="304"/>
      <c r="J112" s="193"/>
      <c r="K112" s="73">
        <v>20400</v>
      </c>
      <c r="L112" s="85">
        <v>20400</v>
      </c>
    </row>
    <row r="113" spans="1:12" ht="13.5" customHeight="1" x14ac:dyDescent="0.15">
      <c r="A113" s="134"/>
      <c r="B113" s="128"/>
      <c r="C113" s="63" t="s">
        <v>81</v>
      </c>
      <c r="D113" s="64"/>
      <c r="E113" s="135" t="s">
        <v>9</v>
      </c>
      <c r="F113" s="136">
        <f>SUM(F103:F111)</f>
        <v>84399</v>
      </c>
      <c r="G113" s="183">
        <f>SUM(G103:G111)</f>
        <v>34651</v>
      </c>
      <c r="H113" s="328">
        <f t="shared" ref="H113:J113" si="6">SUM(H103:H111)</f>
        <v>320774</v>
      </c>
      <c r="I113" s="319">
        <f t="shared" si="6"/>
        <v>149113</v>
      </c>
      <c r="J113" s="328">
        <f t="shared" si="6"/>
        <v>3971</v>
      </c>
      <c r="K113" s="187">
        <f>SUM(K103:K112)</f>
        <v>136320</v>
      </c>
      <c r="L113" s="136">
        <f>SUM(L103:L112)</f>
        <v>300174</v>
      </c>
    </row>
    <row r="114" spans="1:12" ht="13.5" customHeight="1" x14ac:dyDescent="0.15">
      <c r="A114" s="14" t="s">
        <v>72</v>
      </c>
      <c r="B114" s="253"/>
      <c r="C114" s="57" t="s">
        <v>239</v>
      </c>
      <c r="D114" s="51"/>
      <c r="E114" s="50" t="s">
        <v>9</v>
      </c>
      <c r="F114" s="87"/>
      <c r="G114" s="177"/>
      <c r="H114" s="318"/>
      <c r="I114" s="312"/>
      <c r="J114" s="318"/>
      <c r="K114" s="161"/>
      <c r="L114" s="87"/>
    </row>
    <row r="115" spans="1:12" ht="13.5" customHeight="1" x14ac:dyDescent="0.15">
      <c r="A115" s="13" t="s">
        <v>18</v>
      </c>
      <c r="B115" s="37"/>
      <c r="C115" s="38" t="s">
        <v>212</v>
      </c>
      <c r="D115" s="39"/>
      <c r="E115" s="40" t="s">
        <v>9</v>
      </c>
      <c r="F115" s="72">
        <v>202658</v>
      </c>
      <c r="G115" s="170">
        <v>50866</v>
      </c>
      <c r="H115" s="193">
        <v>1340179</v>
      </c>
      <c r="I115" s="304">
        <v>292953</v>
      </c>
      <c r="J115" s="193">
        <v>131551</v>
      </c>
      <c r="K115" s="73">
        <v>856622</v>
      </c>
      <c r="L115" s="85">
        <v>1930226</v>
      </c>
    </row>
    <row r="116" spans="1:12" ht="13.5" customHeight="1" x14ac:dyDescent="0.15">
      <c r="A116" s="137"/>
      <c r="B116" s="41"/>
      <c r="C116" s="246" t="s">
        <v>81</v>
      </c>
      <c r="D116" s="247"/>
      <c r="E116" s="49" t="s">
        <v>9</v>
      </c>
      <c r="F116" s="86">
        <f>SUM(F114:F115)</f>
        <v>202658</v>
      </c>
      <c r="G116" s="254">
        <f>SUM(G114:G115)</f>
        <v>50866</v>
      </c>
      <c r="H116" s="329">
        <f t="shared" ref="H116:J116" si="7">SUM(H114:H115)</f>
        <v>1340179</v>
      </c>
      <c r="I116" s="320">
        <f t="shared" si="7"/>
        <v>292953</v>
      </c>
      <c r="J116" s="329">
        <f t="shared" si="7"/>
        <v>131551</v>
      </c>
      <c r="K116" s="255">
        <f>SUM(K114:K115)</f>
        <v>856622</v>
      </c>
      <c r="L116" s="86">
        <f>SUM(L114:L115)</f>
        <v>1930226</v>
      </c>
    </row>
    <row r="117" spans="1:12" ht="13.5" customHeight="1" x14ac:dyDescent="0.15">
      <c r="A117" s="16" t="s">
        <v>75</v>
      </c>
      <c r="B117" s="17"/>
      <c r="C117" s="19" t="s">
        <v>300</v>
      </c>
      <c r="D117" s="17"/>
      <c r="E117" s="53" t="s">
        <v>9</v>
      </c>
      <c r="F117" s="162">
        <v>10442</v>
      </c>
      <c r="G117" s="192">
        <v>19177</v>
      </c>
      <c r="H117" s="331">
        <v>121237</v>
      </c>
      <c r="I117" s="322">
        <v>176331</v>
      </c>
      <c r="J117" s="331">
        <v>2893</v>
      </c>
      <c r="K117" s="138">
        <v>4847</v>
      </c>
      <c r="L117" s="84">
        <v>22794</v>
      </c>
    </row>
    <row r="118" spans="1:12" ht="13.5" customHeight="1" x14ac:dyDescent="0.15">
      <c r="A118" s="13" t="s">
        <v>311</v>
      </c>
      <c r="B118" s="43"/>
      <c r="C118" s="44" t="s">
        <v>105</v>
      </c>
      <c r="D118" s="52"/>
      <c r="E118" s="53" t="s">
        <v>9</v>
      </c>
      <c r="F118" s="162">
        <v>117480</v>
      </c>
      <c r="G118" s="192">
        <v>43636</v>
      </c>
      <c r="H118" s="331">
        <v>702240</v>
      </c>
      <c r="I118" s="322">
        <v>276159</v>
      </c>
      <c r="J118" s="331">
        <v>236760</v>
      </c>
      <c r="K118" s="77">
        <v>995360</v>
      </c>
      <c r="L118" s="84">
        <v>2051680</v>
      </c>
    </row>
    <row r="119" spans="1:12" ht="13.5" customHeight="1" x14ac:dyDescent="0.15">
      <c r="A119" s="13" t="s">
        <v>312</v>
      </c>
      <c r="B119" s="43"/>
      <c r="C119" s="44" t="s">
        <v>212</v>
      </c>
      <c r="D119" s="52"/>
      <c r="E119" s="53" t="s">
        <v>9</v>
      </c>
      <c r="F119" s="162">
        <v>129079</v>
      </c>
      <c r="G119" s="192">
        <v>85167</v>
      </c>
      <c r="H119" s="331">
        <v>822564</v>
      </c>
      <c r="I119" s="322">
        <v>470329</v>
      </c>
      <c r="J119" s="331">
        <v>38120</v>
      </c>
      <c r="K119" s="138">
        <v>590809</v>
      </c>
      <c r="L119" s="84">
        <v>1692671</v>
      </c>
    </row>
    <row r="120" spans="1:12" ht="13.5" customHeight="1" x14ac:dyDescent="0.15">
      <c r="A120" s="13" t="s">
        <v>325</v>
      </c>
      <c r="B120" s="43"/>
      <c r="C120" s="38" t="s">
        <v>85</v>
      </c>
      <c r="D120" s="47"/>
      <c r="E120" s="48" t="s">
        <v>9</v>
      </c>
      <c r="F120" s="162">
        <v>40000</v>
      </c>
      <c r="G120" s="192">
        <v>10034</v>
      </c>
      <c r="H120" s="331">
        <v>70400</v>
      </c>
      <c r="I120" s="322">
        <v>21147</v>
      </c>
      <c r="J120" s="331" t="s">
        <v>337</v>
      </c>
      <c r="K120" s="73">
        <v>97940</v>
      </c>
      <c r="L120" s="84">
        <v>177940</v>
      </c>
    </row>
    <row r="121" spans="1:12" ht="13.5" customHeight="1" x14ac:dyDescent="0.15">
      <c r="A121" s="15" t="s">
        <v>326</v>
      </c>
      <c r="B121" s="43"/>
      <c r="C121" s="44" t="s">
        <v>226</v>
      </c>
      <c r="D121" s="52"/>
      <c r="E121" s="53" t="s">
        <v>9</v>
      </c>
      <c r="F121" s="72">
        <v>20800</v>
      </c>
      <c r="G121" s="170">
        <v>10322</v>
      </c>
      <c r="H121" s="193">
        <v>61960</v>
      </c>
      <c r="I121" s="304">
        <v>29756</v>
      </c>
      <c r="J121" s="193">
        <v>20480</v>
      </c>
      <c r="K121" s="73">
        <v>61500</v>
      </c>
      <c r="L121" s="84">
        <v>81740</v>
      </c>
    </row>
    <row r="122" spans="1:12" ht="13.5" customHeight="1" x14ac:dyDescent="0.15">
      <c r="A122" s="15" t="s">
        <v>327</v>
      </c>
      <c r="B122" s="43"/>
      <c r="C122" s="54" t="s">
        <v>89</v>
      </c>
      <c r="D122" s="55"/>
      <c r="E122" s="56" t="s">
        <v>9</v>
      </c>
      <c r="F122" s="72">
        <v>640</v>
      </c>
      <c r="G122" s="170">
        <v>1048</v>
      </c>
      <c r="H122" s="193">
        <v>1280</v>
      </c>
      <c r="I122" s="304">
        <v>2087</v>
      </c>
      <c r="J122" s="193">
        <v>640</v>
      </c>
      <c r="K122" s="73">
        <v>640</v>
      </c>
      <c r="L122" s="84">
        <v>1360</v>
      </c>
    </row>
    <row r="123" spans="1:12" ht="13.5" customHeight="1" x14ac:dyDescent="0.15">
      <c r="A123" s="13" t="s">
        <v>129</v>
      </c>
      <c r="B123" s="37"/>
      <c r="C123" s="54" t="s">
        <v>106</v>
      </c>
      <c r="D123" s="39"/>
      <c r="E123" s="40" t="s">
        <v>9</v>
      </c>
      <c r="F123" s="72" t="s">
        <v>337</v>
      </c>
      <c r="G123" s="170" t="s">
        <v>337</v>
      </c>
      <c r="H123" s="193">
        <v>1375</v>
      </c>
      <c r="I123" s="304">
        <v>3043</v>
      </c>
      <c r="J123" s="193"/>
      <c r="K123" s="73">
        <v>1825</v>
      </c>
      <c r="L123" s="70">
        <v>4525</v>
      </c>
    </row>
    <row r="124" spans="1:12" ht="13.5" customHeight="1" x14ac:dyDescent="0.15">
      <c r="A124" s="13"/>
      <c r="B124" s="17"/>
      <c r="C124" s="54" t="s">
        <v>301</v>
      </c>
      <c r="D124" s="265"/>
      <c r="E124" s="40" t="s">
        <v>9</v>
      </c>
      <c r="F124" s="72">
        <v>80000</v>
      </c>
      <c r="G124" s="170">
        <v>65167</v>
      </c>
      <c r="H124" s="193">
        <v>391550</v>
      </c>
      <c r="I124" s="304">
        <v>329607</v>
      </c>
      <c r="J124" s="193"/>
      <c r="K124" s="73"/>
      <c r="L124" s="70">
        <v>15400</v>
      </c>
    </row>
    <row r="125" spans="1:12" ht="13.5" customHeight="1" x14ac:dyDescent="0.15">
      <c r="A125" s="13"/>
      <c r="B125" s="17"/>
      <c r="C125" s="54" t="s">
        <v>302</v>
      </c>
      <c r="D125" s="265"/>
      <c r="E125" s="40" t="s">
        <v>9</v>
      </c>
      <c r="F125" s="72" t="s">
        <v>337</v>
      </c>
      <c r="G125" s="170" t="s">
        <v>337</v>
      </c>
      <c r="H125" s="193">
        <v>225</v>
      </c>
      <c r="I125" s="304">
        <v>796</v>
      </c>
      <c r="J125" s="193"/>
      <c r="K125" s="73">
        <v>300</v>
      </c>
      <c r="L125" s="70">
        <v>600</v>
      </c>
    </row>
    <row r="126" spans="1:12" ht="13.5" customHeight="1" x14ac:dyDescent="0.15">
      <c r="A126" s="134" t="s">
        <v>128</v>
      </c>
      <c r="B126" s="128"/>
      <c r="C126" s="246" t="s">
        <v>81</v>
      </c>
      <c r="D126" s="64"/>
      <c r="E126" s="139" t="s">
        <v>9</v>
      </c>
      <c r="F126" s="140">
        <f>SUM(F117:F125)</f>
        <v>398441</v>
      </c>
      <c r="G126" s="173">
        <f>SUM(G117:G125)</f>
        <v>234551</v>
      </c>
      <c r="H126" s="238">
        <f t="shared" ref="H126:J126" si="8">SUM(H117:H125)</f>
        <v>2172831</v>
      </c>
      <c r="I126" s="305">
        <f t="shared" si="8"/>
        <v>1309255</v>
      </c>
      <c r="J126" s="238">
        <f t="shared" si="8"/>
        <v>298893</v>
      </c>
      <c r="K126" s="185">
        <f>SUM(K117:K125)</f>
        <v>1753221</v>
      </c>
      <c r="L126" s="140">
        <f>SUM(L117:L125)</f>
        <v>4048710</v>
      </c>
    </row>
    <row r="127" spans="1:12" ht="13.5" customHeight="1" x14ac:dyDescent="0.15">
      <c r="A127" s="16" t="s">
        <v>76</v>
      </c>
      <c r="B127" s="43"/>
      <c r="C127" s="44" t="s">
        <v>231</v>
      </c>
      <c r="D127" s="35"/>
      <c r="E127" s="36" t="s">
        <v>9</v>
      </c>
      <c r="F127" s="88" t="s">
        <v>337</v>
      </c>
      <c r="G127" s="182" t="s">
        <v>337</v>
      </c>
      <c r="H127" s="332">
        <v>36630</v>
      </c>
      <c r="I127" s="323">
        <v>18123</v>
      </c>
      <c r="J127" s="332"/>
      <c r="K127" s="77">
        <v>29700</v>
      </c>
      <c r="L127" s="88">
        <v>54450</v>
      </c>
    </row>
    <row r="128" spans="1:12" ht="13.5" customHeight="1" x14ac:dyDescent="0.15">
      <c r="A128" s="15" t="s">
        <v>311</v>
      </c>
      <c r="B128" s="43"/>
      <c r="C128" s="44" t="s">
        <v>300</v>
      </c>
      <c r="D128" s="35"/>
      <c r="E128" s="36" t="s">
        <v>9</v>
      </c>
      <c r="F128" s="88" t="s">
        <v>337</v>
      </c>
      <c r="G128" s="182" t="s">
        <v>337</v>
      </c>
      <c r="H128" s="332">
        <v>2766</v>
      </c>
      <c r="I128" s="323">
        <v>4922</v>
      </c>
      <c r="J128" s="332">
        <v>313</v>
      </c>
      <c r="K128" s="77">
        <v>973</v>
      </c>
      <c r="L128" s="88">
        <v>1025</v>
      </c>
    </row>
    <row r="129" spans="1:12" ht="13.5" customHeight="1" x14ac:dyDescent="0.15">
      <c r="A129" s="271" t="s">
        <v>312</v>
      </c>
      <c r="B129" s="37"/>
      <c r="C129" s="38" t="s">
        <v>100</v>
      </c>
      <c r="D129" s="154"/>
      <c r="E129" s="40" t="s">
        <v>9</v>
      </c>
      <c r="F129" s="72"/>
      <c r="G129" s="170"/>
      <c r="H129" s="193"/>
      <c r="I129" s="304"/>
      <c r="J129" s="193"/>
      <c r="K129" s="73"/>
      <c r="L129" s="70">
        <v>150</v>
      </c>
    </row>
    <row r="130" spans="1:12" ht="13.5" customHeight="1" x14ac:dyDescent="0.15">
      <c r="A130" s="271" t="s">
        <v>313</v>
      </c>
      <c r="B130" s="37"/>
      <c r="C130" s="38" t="s">
        <v>83</v>
      </c>
      <c r="D130" s="39"/>
      <c r="E130" s="40" t="s">
        <v>9</v>
      </c>
      <c r="F130" s="72">
        <v>18000</v>
      </c>
      <c r="G130" s="170">
        <v>8692</v>
      </c>
      <c r="H130" s="193">
        <v>198000</v>
      </c>
      <c r="I130" s="304">
        <v>93156</v>
      </c>
      <c r="J130" s="193">
        <v>36000</v>
      </c>
      <c r="K130" s="73">
        <v>198000</v>
      </c>
      <c r="L130" s="70">
        <v>470070</v>
      </c>
    </row>
    <row r="131" spans="1:12" ht="13.5" customHeight="1" x14ac:dyDescent="0.15">
      <c r="A131" s="13"/>
      <c r="B131" s="37"/>
      <c r="C131" s="38" t="s">
        <v>213</v>
      </c>
      <c r="D131" s="39"/>
      <c r="E131" s="40" t="s">
        <v>288</v>
      </c>
      <c r="F131" s="72" t="s">
        <v>337</v>
      </c>
      <c r="G131" s="170" t="s">
        <v>337</v>
      </c>
      <c r="H131" s="193">
        <v>19200</v>
      </c>
      <c r="I131" s="304">
        <v>8407</v>
      </c>
      <c r="J131" s="193"/>
      <c r="K131" s="73">
        <v>60350</v>
      </c>
      <c r="L131" s="70">
        <v>120700</v>
      </c>
    </row>
    <row r="132" spans="1:12" ht="13.5" customHeight="1" x14ac:dyDescent="0.15">
      <c r="A132" s="13"/>
      <c r="B132" s="37"/>
      <c r="C132" s="38" t="s">
        <v>318</v>
      </c>
      <c r="D132" s="39"/>
      <c r="E132" s="40" t="s">
        <v>229</v>
      </c>
      <c r="F132" s="72" t="s">
        <v>337</v>
      </c>
      <c r="G132" s="170" t="s">
        <v>337</v>
      </c>
      <c r="H132" s="193">
        <v>75</v>
      </c>
      <c r="I132" s="304">
        <v>227</v>
      </c>
      <c r="J132" s="193"/>
      <c r="K132" s="73"/>
      <c r="L132" s="70"/>
    </row>
    <row r="133" spans="1:12" ht="13.5" customHeight="1" x14ac:dyDescent="0.15">
      <c r="A133" s="13"/>
      <c r="B133" s="37"/>
      <c r="C133" s="38" t="s">
        <v>246</v>
      </c>
      <c r="D133" s="47"/>
      <c r="E133" s="40" t="s">
        <v>9</v>
      </c>
      <c r="F133" s="72"/>
      <c r="G133" s="170"/>
      <c r="H133" s="193"/>
      <c r="I133" s="304"/>
      <c r="J133" s="193"/>
      <c r="K133" s="73"/>
      <c r="L133" s="70">
        <v>110</v>
      </c>
    </row>
    <row r="134" spans="1:12" ht="13.5" customHeight="1" x14ac:dyDescent="0.15">
      <c r="A134" s="13"/>
      <c r="B134" s="37"/>
      <c r="C134" s="38" t="s">
        <v>89</v>
      </c>
      <c r="D134" s="47"/>
      <c r="E134" s="40" t="s">
        <v>9</v>
      </c>
      <c r="F134" s="72" t="s">
        <v>337</v>
      </c>
      <c r="G134" s="170" t="s">
        <v>337</v>
      </c>
      <c r="H134" s="193">
        <v>163</v>
      </c>
      <c r="I134" s="304">
        <v>2471</v>
      </c>
      <c r="J134" s="193"/>
      <c r="K134" s="73">
        <v>46</v>
      </c>
      <c r="L134" s="70">
        <v>118</v>
      </c>
    </row>
    <row r="135" spans="1:12" ht="13.5" customHeight="1" x14ac:dyDescent="0.15">
      <c r="A135" s="13"/>
      <c r="B135" s="37"/>
      <c r="C135" s="38" t="s">
        <v>149</v>
      </c>
      <c r="D135" s="47"/>
      <c r="E135" s="40" t="s">
        <v>9</v>
      </c>
      <c r="F135" s="72" t="s">
        <v>337</v>
      </c>
      <c r="G135" s="170" t="s">
        <v>337</v>
      </c>
      <c r="H135" s="314">
        <v>447</v>
      </c>
      <c r="I135" s="308">
        <v>2252</v>
      </c>
      <c r="J135" s="314"/>
      <c r="K135" s="77">
        <v>393</v>
      </c>
      <c r="L135" s="70">
        <v>393</v>
      </c>
    </row>
    <row r="136" spans="1:12" ht="13.5" customHeight="1" x14ac:dyDescent="0.15">
      <c r="A136" s="13"/>
      <c r="B136" s="37"/>
      <c r="C136" s="38" t="s">
        <v>266</v>
      </c>
      <c r="D136" s="47"/>
      <c r="E136" s="40" t="s">
        <v>9</v>
      </c>
      <c r="F136" s="72" t="s">
        <v>337</v>
      </c>
      <c r="G136" s="170" t="s">
        <v>337</v>
      </c>
      <c r="H136" s="314">
        <v>25</v>
      </c>
      <c r="I136" s="308">
        <v>362</v>
      </c>
      <c r="J136" s="314">
        <v>25</v>
      </c>
      <c r="K136" s="77">
        <v>50</v>
      </c>
      <c r="L136" s="70">
        <v>50</v>
      </c>
    </row>
    <row r="137" spans="1:12" ht="13.5" customHeight="1" x14ac:dyDescent="0.15">
      <c r="A137" s="13"/>
      <c r="B137" s="37"/>
      <c r="C137" s="38" t="s">
        <v>137</v>
      </c>
      <c r="D137" s="39"/>
      <c r="E137" s="40" t="s">
        <v>9</v>
      </c>
      <c r="F137" s="72">
        <v>230163</v>
      </c>
      <c r="G137" s="170">
        <v>99789</v>
      </c>
      <c r="H137" s="193">
        <v>1534443</v>
      </c>
      <c r="I137" s="304">
        <v>612848</v>
      </c>
      <c r="J137" s="193">
        <v>255619</v>
      </c>
      <c r="K137" s="73">
        <v>1145515</v>
      </c>
      <c r="L137" s="70">
        <v>2373096</v>
      </c>
    </row>
    <row r="138" spans="1:12" ht="13.5" customHeight="1" x14ac:dyDescent="0.15">
      <c r="A138" s="13"/>
      <c r="B138" s="37"/>
      <c r="C138" s="38" t="s">
        <v>230</v>
      </c>
      <c r="D138" s="47"/>
      <c r="E138" s="40" t="s">
        <v>9</v>
      </c>
      <c r="F138" s="72">
        <v>234211</v>
      </c>
      <c r="G138" s="170">
        <v>105429</v>
      </c>
      <c r="H138" s="193">
        <v>1124391</v>
      </c>
      <c r="I138" s="304">
        <v>537528</v>
      </c>
      <c r="J138" s="193">
        <v>94059</v>
      </c>
      <c r="K138" s="73">
        <v>955461</v>
      </c>
      <c r="L138" s="70">
        <v>1938708</v>
      </c>
    </row>
    <row r="139" spans="1:12" ht="13.5" customHeight="1" x14ac:dyDescent="0.15">
      <c r="A139" s="13"/>
      <c r="B139" s="37"/>
      <c r="C139" s="38" t="s">
        <v>240</v>
      </c>
      <c r="D139" s="47"/>
      <c r="E139" s="48" t="s">
        <v>9</v>
      </c>
      <c r="F139" s="72" t="s">
        <v>337</v>
      </c>
      <c r="G139" s="170" t="s">
        <v>337</v>
      </c>
      <c r="H139" s="193">
        <v>81</v>
      </c>
      <c r="I139" s="304">
        <v>801</v>
      </c>
      <c r="J139" s="193" t="s">
        <v>337</v>
      </c>
      <c r="K139" s="73">
        <v>109</v>
      </c>
      <c r="L139" s="70">
        <v>232</v>
      </c>
    </row>
    <row r="140" spans="1:12" ht="13.5" customHeight="1" x14ac:dyDescent="0.15">
      <c r="A140" s="13"/>
      <c r="B140" s="37"/>
      <c r="C140" s="38" t="s">
        <v>133</v>
      </c>
      <c r="D140" s="47"/>
      <c r="E140" s="40" t="s">
        <v>9</v>
      </c>
      <c r="F140" s="72" t="s">
        <v>337</v>
      </c>
      <c r="G140" s="170" t="s">
        <v>337</v>
      </c>
      <c r="H140" s="193">
        <v>24940</v>
      </c>
      <c r="I140" s="304">
        <v>13430</v>
      </c>
      <c r="J140" s="193" t="s">
        <v>337</v>
      </c>
      <c r="K140" s="73">
        <v>32955</v>
      </c>
      <c r="L140" s="70">
        <v>43657</v>
      </c>
    </row>
    <row r="141" spans="1:12" ht="13.5" customHeight="1" x14ac:dyDescent="0.15">
      <c r="A141" s="13"/>
      <c r="B141" s="37"/>
      <c r="C141" s="38" t="s">
        <v>84</v>
      </c>
      <c r="D141" s="167"/>
      <c r="E141" s="40" t="s">
        <v>9</v>
      </c>
      <c r="F141" s="72">
        <v>80</v>
      </c>
      <c r="G141" s="170">
        <v>935</v>
      </c>
      <c r="H141" s="193">
        <v>762</v>
      </c>
      <c r="I141" s="304">
        <v>6873</v>
      </c>
      <c r="J141" s="193">
        <v>10</v>
      </c>
      <c r="K141" s="73">
        <v>5089</v>
      </c>
      <c r="L141" s="70">
        <v>11071</v>
      </c>
    </row>
    <row r="142" spans="1:12" ht="13.5" customHeight="1" x14ac:dyDescent="0.15">
      <c r="A142" s="13"/>
      <c r="B142" s="65"/>
      <c r="C142" s="66" t="s">
        <v>264</v>
      </c>
      <c r="D142" s="221"/>
      <c r="E142" s="210" t="s">
        <v>9</v>
      </c>
      <c r="F142" s="78">
        <v>400</v>
      </c>
      <c r="G142" s="175">
        <v>310</v>
      </c>
      <c r="H142" s="256">
        <v>700</v>
      </c>
      <c r="I142" s="303">
        <v>543</v>
      </c>
      <c r="J142" s="256">
        <v>500</v>
      </c>
      <c r="K142" s="79">
        <v>500</v>
      </c>
      <c r="L142" s="143">
        <v>500</v>
      </c>
    </row>
    <row r="143" spans="1:12" ht="13.5" customHeight="1" x14ac:dyDescent="0.15">
      <c r="A143" s="13"/>
      <c r="B143" s="37"/>
      <c r="C143" s="38" t="s">
        <v>134</v>
      </c>
      <c r="D143" s="47"/>
      <c r="E143" s="48" t="s">
        <v>9</v>
      </c>
      <c r="F143" s="72">
        <v>450</v>
      </c>
      <c r="G143" s="170">
        <v>2134</v>
      </c>
      <c r="H143" s="193">
        <v>1044</v>
      </c>
      <c r="I143" s="304">
        <v>4737</v>
      </c>
      <c r="J143" s="193">
        <v>225</v>
      </c>
      <c r="K143" s="71">
        <v>710</v>
      </c>
      <c r="L143" s="70">
        <v>1049</v>
      </c>
    </row>
    <row r="144" spans="1:12" ht="13.5" customHeight="1" x14ac:dyDescent="0.15">
      <c r="A144" s="134"/>
      <c r="B144" s="128"/>
      <c r="C144" s="63" t="s">
        <v>81</v>
      </c>
      <c r="D144" s="64"/>
      <c r="E144" s="139" t="s">
        <v>9</v>
      </c>
      <c r="F144" s="140">
        <f>SUM(F127:F143)</f>
        <v>483304</v>
      </c>
      <c r="G144" s="173">
        <f>SUM(G127:G143)</f>
        <v>217289</v>
      </c>
      <c r="H144" s="238">
        <f t="shared" ref="H144:J144" si="9">SUM(H127:H143)</f>
        <v>2943667</v>
      </c>
      <c r="I144" s="305">
        <f t="shared" si="9"/>
        <v>1306680</v>
      </c>
      <c r="J144" s="238">
        <f t="shared" si="9"/>
        <v>386751</v>
      </c>
      <c r="K144" s="185">
        <f>SUM(K127:K143)</f>
        <v>2429851</v>
      </c>
      <c r="L144" s="140">
        <f>SUM(L127:L143)</f>
        <v>5015379</v>
      </c>
    </row>
    <row r="145" spans="1:12" ht="13.5" customHeight="1" x14ac:dyDescent="0.15">
      <c r="A145" s="16" t="s">
        <v>73</v>
      </c>
      <c r="B145" s="34"/>
      <c r="C145" s="57" t="s">
        <v>303</v>
      </c>
      <c r="D145" s="51"/>
      <c r="E145" s="58" t="s">
        <v>9</v>
      </c>
      <c r="F145" s="163"/>
      <c r="G145" s="181"/>
      <c r="H145" s="330"/>
      <c r="I145" s="321"/>
      <c r="J145" s="330"/>
      <c r="K145" s="69">
        <v>2640</v>
      </c>
      <c r="L145" s="68">
        <v>2640</v>
      </c>
    </row>
    <row r="146" spans="1:12" ht="13.5" customHeight="1" x14ac:dyDescent="0.15">
      <c r="A146" s="13" t="s">
        <v>74</v>
      </c>
      <c r="B146" s="37"/>
      <c r="C146" s="44" t="s">
        <v>107</v>
      </c>
      <c r="D146" s="47"/>
      <c r="E146" s="40" t="s">
        <v>9</v>
      </c>
      <c r="F146" s="70" t="s">
        <v>337</v>
      </c>
      <c r="G146" s="171" t="s">
        <v>337</v>
      </c>
      <c r="H146" s="237">
        <v>25389</v>
      </c>
      <c r="I146" s="307">
        <v>20164</v>
      </c>
      <c r="J146" s="237">
        <v>18786</v>
      </c>
      <c r="K146" s="71">
        <v>51881</v>
      </c>
      <c r="L146" s="70">
        <v>68906</v>
      </c>
    </row>
    <row r="147" spans="1:12" ht="13.5" customHeight="1" x14ac:dyDescent="0.15">
      <c r="A147" s="13"/>
      <c r="B147" s="37"/>
      <c r="C147" s="38" t="s">
        <v>252</v>
      </c>
      <c r="D147" s="47"/>
      <c r="E147" s="40" t="s">
        <v>9</v>
      </c>
      <c r="F147" s="70">
        <v>36288</v>
      </c>
      <c r="G147" s="171">
        <v>20560</v>
      </c>
      <c r="H147" s="237">
        <v>217728</v>
      </c>
      <c r="I147" s="307">
        <v>123575</v>
      </c>
      <c r="J147" s="237">
        <v>18144</v>
      </c>
      <c r="K147" s="71">
        <v>217728</v>
      </c>
      <c r="L147" s="70">
        <v>471726</v>
      </c>
    </row>
    <row r="148" spans="1:12" ht="13.5" customHeight="1" x14ac:dyDescent="0.15">
      <c r="A148" s="13"/>
      <c r="B148" s="37"/>
      <c r="C148" s="38" t="s">
        <v>104</v>
      </c>
      <c r="D148" s="47"/>
      <c r="E148" s="40" t="s">
        <v>9</v>
      </c>
      <c r="F148" s="70">
        <v>41788</v>
      </c>
      <c r="G148" s="171">
        <v>30163</v>
      </c>
      <c r="H148" s="237">
        <v>325627</v>
      </c>
      <c r="I148" s="307">
        <v>210567</v>
      </c>
      <c r="J148" s="237">
        <v>53778</v>
      </c>
      <c r="K148" s="71">
        <v>210627</v>
      </c>
      <c r="L148" s="70">
        <v>498116</v>
      </c>
    </row>
    <row r="149" spans="1:12" ht="13.5" customHeight="1" x14ac:dyDescent="0.15">
      <c r="A149" s="14"/>
      <c r="B149" s="37"/>
      <c r="C149" s="38" t="s">
        <v>90</v>
      </c>
      <c r="D149" s="47"/>
      <c r="E149" s="40" t="s">
        <v>9</v>
      </c>
      <c r="F149" s="70">
        <v>7574</v>
      </c>
      <c r="G149" s="171">
        <v>5666</v>
      </c>
      <c r="H149" s="237">
        <v>28028</v>
      </c>
      <c r="I149" s="307">
        <v>21580</v>
      </c>
      <c r="J149" s="237">
        <v>138</v>
      </c>
      <c r="K149" s="71">
        <v>30290</v>
      </c>
      <c r="L149" s="70">
        <v>54719</v>
      </c>
    </row>
    <row r="150" spans="1:12" ht="13.5" customHeight="1" x14ac:dyDescent="0.15">
      <c r="A150" s="14"/>
      <c r="B150" s="37"/>
      <c r="C150" s="38" t="s">
        <v>106</v>
      </c>
      <c r="D150" s="47"/>
      <c r="E150" s="40" t="s">
        <v>9</v>
      </c>
      <c r="F150" s="70">
        <v>2200</v>
      </c>
      <c r="G150" s="171">
        <v>4143</v>
      </c>
      <c r="H150" s="237">
        <v>31723</v>
      </c>
      <c r="I150" s="307">
        <v>50273</v>
      </c>
      <c r="J150" s="237">
        <v>5405</v>
      </c>
      <c r="K150" s="71">
        <v>20715</v>
      </c>
      <c r="L150" s="70">
        <v>57480</v>
      </c>
    </row>
    <row r="151" spans="1:12" ht="13.5" customHeight="1" x14ac:dyDescent="0.15">
      <c r="A151" s="134"/>
      <c r="B151" s="128"/>
      <c r="C151" s="63" t="s">
        <v>81</v>
      </c>
      <c r="D151" s="64"/>
      <c r="E151" s="139" t="s">
        <v>9</v>
      </c>
      <c r="F151" s="140">
        <f>SUM(F145:F150)</f>
        <v>87850</v>
      </c>
      <c r="G151" s="173">
        <f>SUM(G145:G150)</f>
        <v>60532</v>
      </c>
      <c r="H151" s="238">
        <f t="shared" ref="H151:K151" si="10">SUM(H145:H150)</f>
        <v>628495</v>
      </c>
      <c r="I151" s="305">
        <f t="shared" si="10"/>
        <v>426159</v>
      </c>
      <c r="J151" s="238">
        <f t="shared" si="10"/>
        <v>96251</v>
      </c>
      <c r="K151" s="185">
        <f t="shared" si="10"/>
        <v>533881</v>
      </c>
      <c r="L151" s="140">
        <f>SUM(L145:L150)</f>
        <v>1153587</v>
      </c>
    </row>
    <row r="152" spans="1:12" ht="13.5" customHeight="1" x14ac:dyDescent="0.15">
      <c r="A152" s="14" t="s">
        <v>10</v>
      </c>
      <c r="B152" s="34"/>
      <c r="C152" s="57" t="s">
        <v>91</v>
      </c>
      <c r="D152" s="148"/>
      <c r="E152" s="40" t="s">
        <v>9</v>
      </c>
      <c r="F152" s="163" t="s">
        <v>337</v>
      </c>
      <c r="G152" s="181" t="s">
        <v>337</v>
      </c>
      <c r="H152" s="333">
        <v>5760</v>
      </c>
      <c r="I152" s="324">
        <v>67590</v>
      </c>
      <c r="J152" s="333">
        <v>1440</v>
      </c>
      <c r="K152" s="73">
        <v>2880</v>
      </c>
      <c r="L152" s="72">
        <v>7200</v>
      </c>
    </row>
    <row r="153" spans="1:12" ht="13.5" customHeight="1" x14ac:dyDescent="0.15">
      <c r="A153" s="13" t="s">
        <v>111</v>
      </c>
      <c r="B153" s="43"/>
      <c r="C153" s="44" t="s">
        <v>110</v>
      </c>
      <c r="D153" s="194"/>
      <c r="E153" s="40" t="s">
        <v>9</v>
      </c>
      <c r="F153" s="163">
        <v>19000</v>
      </c>
      <c r="G153" s="181">
        <v>100410</v>
      </c>
      <c r="H153" s="333">
        <v>147340</v>
      </c>
      <c r="I153" s="324">
        <v>842695</v>
      </c>
      <c r="J153" s="333">
        <v>60800</v>
      </c>
      <c r="K153" s="73">
        <v>174840</v>
      </c>
      <c r="L153" s="72">
        <v>335597</v>
      </c>
    </row>
    <row r="154" spans="1:12" ht="13.5" customHeight="1" x14ac:dyDescent="0.15">
      <c r="A154" s="195"/>
      <c r="B154" s="37"/>
      <c r="C154" s="38" t="s">
        <v>136</v>
      </c>
      <c r="D154" s="59"/>
      <c r="E154" s="40" t="s">
        <v>9</v>
      </c>
      <c r="F154" s="72" t="s">
        <v>337</v>
      </c>
      <c r="G154" s="170" t="s">
        <v>337</v>
      </c>
      <c r="H154" s="193">
        <v>190</v>
      </c>
      <c r="I154" s="304">
        <v>1071</v>
      </c>
      <c r="J154" s="193" t="s">
        <v>337</v>
      </c>
      <c r="K154" s="73">
        <v>380</v>
      </c>
      <c r="L154" s="70">
        <v>380</v>
      </c>
    </row>
    <row r="155" spans="1:12" ht="13.5" customHeight="1" x14ac:dyDescent="0.15">
      <c r="A155" s="13"/>
      <c r="B155" s="37"/>
      <c r="C155" s="38" t="s">
        <v>89</v>
      </c>
      <c r="D155" s="59"/>
      <c r="E155" s="40" t="s">
        <v>9</v>
      </c>
      <c r="F155" s="72">
        <v>490</v>
      </c>
      <c r="G155" s="170">
        <v>3994</v>
      </c>
      <c r="H155" s="193">
        <v>890</v>
      </c>
      <c r="I155" s="304">
        <v>6213</v>
      </c>
      <c r="J155" s="193" t="s">
        <v>337</v>
      </c>
      <c r="K155" s="73">
        <v>3000</v>
      </c>
      <c r="L155" s="71">
        <v>4140</v>
      </c>
    </row>
    <row r="156" spans="1:12" ht="13.5" customHeight="1" x14ac:dyDescent="0.15">
      <c r="A156" s="13"/>
      <c r="B156" s="37"/>
      <c r="C156" s="38" t="s">
        <v>149</v>
      </c>
      <c r="D156" s="59"/>
      <c r="E156" s="40" t="s">
        <v>9</v>
      </c>
      <c r="F156" s="72">
        <v>1070</v>
      </c>
      <c r="G156" s="170">
        <v>16300</v>
      </c>
      <c r="H156" s="193">
        <v>2590</v>
      </c>
      <c r="I156" s="304">
        <v>23552</v>
      </c>
      <c r="J156" s="193" t="s">
        <v>337</v>
      </c>
      <c r="K156" s="73">
        <v>1917</v>
      </c>
      <c r="L156" s="71">
        <v>3599</v>
      </c>
    </row>
    <row r="157" spans="1:12" ht="13.5" customHeight="1" x14ac:dyDescent="0.15">
      <c r="A157" s="13"/>
      <c r="B157" s="37"/>
      <c r="C157" s="38" t="s">
        <v>137</v>
      </c>
      <c r="D157" s="59"/>
      <c r="E157" s="40" t="s">
        <v>9</v>
      </c>
      <c r="F157" s="72" t="s">
        <v>337</v>
      </c>
      <c r="G157" s="170" t="s">
        <v>337</v>
      </c>
      <c r="H157" s="193">
        <v>1200</v>
      </c>
      <c r="I157" s="304">
        <v>32232</v>
      </c>
      <c r="J157" s="193">
        <v>1203</v>
      </c>
      <c r="K157" s="73">
        <v>2403</v>
      </c>
      <c r="L157" s="73">
        <v>3613</v>
      </c>
    </row>
    <row r="158" spans="1:12" ht="13.5" customHeight="1" x14ac:dyDescent="0.15">
      <c r="A158" s="13"/>
      <c r="B158" s="37"/>
      <c r="C158" s="38" t="s">
        <v>96</v>
      </c>
      <c r="D158" s="59"/>
      <c r="E158" s="40" t="s">
        <v>9</v>
      </c>
      <c r="F158" s="72" t="s">
        <v>337</v>
      </c>
      <c r="G158" s="170" t="s">
        <v>337</v>
      </c>
      <c r="H158" s="193">
        <v>8100</v>
      </c>
      <c r="I158" s="304">
        <v>6238</v>
      </c>
      <c r="J158" s="193"/>
      <c r="K158" s="73">
        <v>10</v>
      </c>
      <c r="L158" s="71">
        <v>5453</v>
      </c>
    </row>
    <row r="159" spans="1:12" ht="13.5" customHeight="1" x14ac:dyDescent="0.15">
      <c r="A159" s="13"/>
      <c r="B159" s="37"/>
      <c r="C159" s="38" t="s">
        <v>225</v>
      </c>
      <c r="D159" s="59"/>
      <c r="E159" s="40" t="s">
        <v>9</v>
      </c>
      <c r="F159" s="72">
        <v>41420</v>
      </c>
      <c r="G159" s="170">
        <v>249893</v>
      </c>
      <c r="H159" s="193">
        <v>45220</v>
      </c>
      <c r="I159" s="304">
        <v>284505</v>
      </c>
      <c r="J159" s="193">
        <v>11780</v>
      </c>
      <c r="K159" s="73">
        <v>107350</v>
      </c>
      <c r="L159" s="73">
        <v>197790</v>
      </c>
    </row>
    <row r="160" spans="1:12" ht="13.5" customHeight="1" x14ac:dyDescent="0.15">
      <c r="A160" s="134"/>
      <c r="B160" s="153"/>
      <c r="C160" s="157" t="s">
        <v>81</v>
      </c>
      <c r="D160" s="165"/>
      <c r="E160" s="139" t="s">
        <v>9</v>
      </c>
      <c r="F160" s="144">
        <f>SUM(F152:F159)</f>
        <v>61980</v>
      </c>
      <c r="G160" s="179">
        <f>SUM(G152:G159)</f>
        <v>370597</v>
      </c>
      <c r="H160" s="334">
        <f t="shared" ref="H160:K160" si="11">SUM(H152:H159)</f>
        <v>211290</v>
      </c>
      <c r="I160" s="325">
        <f t="shared" si="11"/>
        <v>1264096</v>
      </c>
      <c r="J160" s="334">
        <f t="shared" si="11"/>
        <v>75223</v>
      </c>
      <c r="K160" s="166">
        <f t="shared" si="11"/>
        <v>292780</v>
      </c>
      <c r="L160" s="144">
        <f>SUM(L152:L159)</f>
        <v>557772</v>
      </c>
    </row>
    <row r="161" spans="1:12" ht="13.5" customHeight="1" x14ac:dyDescent="0.15">
      <c r="A161" s="17"/>
      <c r="B161" s="17"/>
      <c r="C161" s="270"/>
      <c r="D161" s="20"/>
      <c r="E161" s="20"/>
      <c r="F161" s="292"/>
      <c r="G161" s="292"/>
      <c r="H161" s="292"/>
      <c r="I161" s="292"/>
      <c r="J161" s="292"/>
      <c r="K161" s="292"/>
      <c r="L161" s="292"/>
    </row>
    <row r="162" spans="1:12" ht="13.5" customHeight="1" x14ac:dyDescent="0.15">
      <c r="A162" s="17"/>
      <c r="B162" s="17"/>
      <c r="C162" s="270"/>
      <c r="D162" s="20"/>
      <c r="E162" s="20"/>
      <c r="F162" s="292"/>
      <c r="G162" s="292"/>
      <c r="H162" s="292"/>
      <c r="I162" s="292"/>
      <c r="J162" s="292"/>
      <c r="K162" s="292"/>
      <c r="L162" s="292"/>
    </row>
    <row r="163" spans="1:12" ht="13.5" customHeight="1" x14ac:dyDescent="0.15">
      <c r="A163" s="17"/>
      <c r="B163" s="17"/>
      <c r="C163" s="270"/>
      <c r="D163" s="20"/>
      <c r="E163" s="20"/>
      <c r="F163" s="292"/>
      <c r="G163" s="292"/>
      <c r="H163" s="292"/>
      <c r="I163" s="292"/>
      <c r="J163" s="292"/>
      <c r="K163" s="292"/>
      <c r="L163" s="292"/>
    </row>
    <row r="164" spans="1:12" ht="13.5" customHeight="1" x14ac:dyDescent="0.15">
      <c r="A164" s="17"/>
      <c r="B164" s="17"/>
      <c r="C164" s="270"/>
      <c r="D164" s="20"/>
      <c r="E164" s="20"/>
      <c r="F164" s="292"/>
      <c r="G164" s="292"/>
      <c r="H164" s="292"/>
      <c r="I164" s="292"/>
      <c r="J164" s="292"/>
      <c r="K164" s="292"/>
      <c r="L164" s="292"/>
    </row>
    <row r="165" spans="1:12" ht="13.5" customHeight="1" x14ac:dyDescent="0.15">
      <c r="A165" s="17"/>
      <c r="B165" s="17"/>
      <c r="C165" s="270"/>
      <c r="D165" s="20"/>
      <c r="E165" s="20"/>
      <c r="F165" s="292"/>
      <c r="G165" s="292"/>
      <c r="H165" s="292"/>
      <c r="I165" s="292"/>
      <c r="J165" s="292"/>
      <c r="K165" s="292"/>
      <c r="L165" s="292"/>
    </row>
    <row r="166" spans="1:12" ht="13.5" customHeight="1" x14ac:dyDescent="0.15">
      <c r="A166" s="17"/>
      <c r="B166" s="17"/>
      <c r="C166" s="270"/>
      <c r="D166" s="20"/>
      <c r="E166" s="20"/>
      <c r="F166" s="292"/>
      <c r="G166" s="292"/>
      <c r="H166" s="292"/>
      <c r="I166" s="292"/>
      <c r="J166" s="292"/>
      <c r="K166" s="292"/>
      <c r="L166" s="292"/>
    </row>
    <row r="167" spans="1:12" ht="13.5" customHeight="1" x14ac:dyDescent="0.15">
      <c r="A167" s="17"/>
      <c r="B167" s="17"/>
      <c r="C167" s="270"/>
      <c r="D167" s="20"/>
      <c r="E167" s="20"/>
      <c r="F167" s="292"/>
      <c r="G167" s="292"/>
      <c r="H167" s="292"/>
      <c r="I167" s="292"/>
      <c r="J167" s="292"/>
      <c r="K167" s="292"/>
      <c r="L167" s="292"/>
    </row>
    <row r="168" spans="1:12" ht="13.5" customHeight="1" x14ac:dyDescent="0.15">
      <c r="A168" s="17"/>
      <c r="B168" s="17"/>
      <c r="C168" s="270"/>
      <c r="D168" s="20"/>
      <c r="E168" s="20"/>
      <c r="F168" s="292"/>
      <c r="G168" s="292"/>
      <c r="H168" s="292"/>
      <c r="I168" s="292"/>
      <c r="J168" s="292"/>
      <c r="K168" s="292"/>
      <c r="L168" s="292"/>
    </row>
    <row r="169" spans="1:12" ht="13.5" customHeight="1" x14ac:dyDescent="0.15">
      <c r="A169" s="17"/>
      <c r="B169" s="17"/>
      <c r="C169" s="270"/>
      <c r="D169" s="20"/>
      <c r="E169" s="20"/>
      <c r="F169" s="292"/>
      <c r="G169" s="292"/>
      <c r="H169" s="292"/>
      <c r="I169" s="292"/>
      <c r="J169" s="292"/>
      <c r="K169" s="292"/>
      <c r="L169" s="292"/>
    </row>
    <row r="170" spans="1:12" ht="13.5" customHeight="1" x14ac:dyDescent="0.15">
      <c r="A170" s="17"/>
      <c r="B170" s="17"/>
      <c r="C170" s="270"/>
      <c r="D170" s="20"/>
      <c r="E170" s="20"/>
      <c r="F170" s="292"/>
      <c r="G170" s="292"/>
      <c r="H170" s="292"/>
      <c r="I170" s="292"/>
      <c r="J170" s="292"/>
      <c r="K170" s="292"/>
      <c r="L170" s="292"/>
    </row>
    <row r="171" spans="1:12" ht="13.5" customHeight="1" x14ac:dyDescent="0.15">
      <c r="A171" s="17"/>
      <c r="B171" s="17"/>
      <c r="C171" s="270"/>
      <c r="D171" s="20"/>
      <c r="E171" s="20"/>
      <c r="F171" s="292"/>
      <c r="G171" s="292"/>
      <c r="H171" s="292"/>
      <c r="I171" s="292"/>
      <c r="J171" s="292"/>
      <c r="K171" s="292"/>
      <c r="L171" s="292"/>
    </row>
    <row r="172" spans="1:12" ht="13.5" customHeight="1" x14ac:dyDescent="0.15">
      <c r="A172" s="17"/>
      <c r="B172" s="17"/>
      <c r="C172" s="270"/>
      <c r="D172" s="20"/>
      <c r="E172" s="20"/>
      <c r="F172" s="292"/>
      <c r="G172" s="292"/>
      <c r="H172" s="292"/>
      <c r="I172" s="292"/>
      <c r="J172" s="292"/>
      <c r="K172" s="292"/>
      <c r="L172" s="292"/>
    </row>
    <row r="173" spans="1:12" ht="13.5" customHeight="1" x14ac:dyDescent="0.15">
      <c r="A173" s="17"/>
      <c r="B173" s="17"/>
      <c r="C173" s="270"/>
      <c r="D173" s="20"/>
      <c r="E173" s="20"/>
      <c r="F173" s="292"/>
      <c r="G173" s="292"/>
      <c r="H173" s="292"/>
      <c r="I173" s="292"/>
      <c r="J173" s="292"/>
      <c r="K173" s="292"/>
      <c r="L173" s="292"/>
    </row>
    <row r="174" spans="1:12" ht="13.5" customHeight="1" x14ac:dyDescent="0.15">
      <c r="A174" s="17"/>
      <c r="B174" s="17"/>
      <c r="C174" s="270"/>
      <c r="D174" s="20"/>
      <c r="E174" s="20"/>
      <c r="F174" s="292"/>
      <c r="G174" s="292"/>
      <c r="H174" s="292"/>
      <c r="I174" s="292"/>
      <c r="J174" s="292"/>
      <c r="K174" s="292"/>
      <c r="L174" s="292"/>
    </row>
    <row r="175" spans="1:12" ht="13.5" customHeight="1" x14ac:dyDescent="0.15">
      <c r="A175" s="17"/>
      <c r="B175" s="17"/>
      <c r="C175" s="270"/>
      <c r="D175" s="20"/>
      <c r="E175" s="20"/>
      <c r="F175" s="292"/>
      <c r="G175" s="292"/>
      <c r="H175" s="292"/>
      <c r="I175" s="292"/>
      <c r="J175" s="292"/>
      <c r="K175" s="292"/>
      <c r="L175" s="292"/>
    </row>
    <row r="176" spans="1:12" ht="13.5" customHeight="1" x14ac:dyDescent="0.15">
      <c r="A176" s="17"/>
      <c r="B176" s="17"/>
      <c r="C176" s="270"/>
      <c r="D176" s="20"/>
      <c r="E176" s="20"/>
      <c r="F176" s="292"/>
      <c r="G176" s="292"/>
      <c r="H176" s="292"/>
      <c r="I176" s="292"/>
      <c r="J176" s="292"/>
      <c r="K176" s="292"/>
      <c r="L176" s="292"/>
    </row>
    <row r="177" spans="1:12" ht="13.5" customHeight="1" x14ac:dyDescent="0.15">
      <c r="A177" s="17"/>
      <c r="B177" s="17"/>
      <c r="C177" s="270"/>
      <c r="D177" s="20"/>
      <c r="E177" s="20"/>
      <c r="F177" s="292"/>
      <c r="G177" s="292"/>
      <c r="H177" s="292"/>
      <c r="I177" s="292"/>
      <c r="J177" s="292"/>
      <c r="K177" s="292"/>
      <c r="L177" s="292"/>
    </row>
    <row r="178" spans="1:12" ht="13.5" customHeight="1" x14ac:dyDescent="0.15">
      <c r="A178" s="17"/>
      <c r="B178" s="17"/>
      <c r="C178" s="270"/>
      <c r="D178" s="20"/>
      <c r="E178" s="20"/>
      <c r="F178" s="292"/>
      <c r="G178" s="292"/>
      <c r="H178" s="292"/>
      <c r="I178" s="292"/>
      <c r="J178" s="292"/>
      <c r="K178" s="292"/>
      <c r="L178" s="292"/>
    </row>
    <row r="179" spans="1:12" ht="13.5" customHeight="1" x14ac:dyDescent="0.15">
      <c r="A179" s="17"/>
      <c r="B179" s="17"/>
      <c r="C179" s="270"/>
      <c r="D179" s="20"/>
      <c r="E179" s="20"/>
      <c r="F179" s="292"/>
      <c r="G179" s="292"/>
      <c r="H179" s="292"/>
      <c r="I179" s="292"/>
      <c r="J179" s="292"/>
      <c r="K179" s="292"/>
      <c r="L179" s="292"/>
    </row>
    <row r="180" spans="1:12" ht="13.5" customHeight="1" x14ac:dyDescent="0.15">
      <c r="A180" s="17"/>
      <c r="B180" s="17"/>
      <c r="C180" s="270"/>
      <c r="D180" s="20"/>
      <c r="E180" s="20"/>
      <c r="F180" s="292"/>
      <c r="G180" s="292"/>
      <c r="H180" s="292"/>
      <c r="I180" s="292"/>
      <c r="J180" s="292"/>
      <c r="K180" s="292"/>
      <c r="L180" s="292"/>
    </row>
    <row r="181" spans="1:12" ht="13.5" customHeight="1" x14ac:dyDescent="0.15">
      <c r="A181" s="277"/>
      <c r="B181" s="277"/>
      <c r="C181" s="157"/>
      <c r="D181" s="158"/>
      <c r="E181" s="158"/>
      <c r="F181" s="281"/>
      <c r="G181" s="281"/>
      <c r="H181" s="281"/>
      <c r="I181" s="281"/>
      <c r="J181" s="281"/>
      <c r="K181" s="281"/>
      <c r="L181" s="281"/>
    </row>
    <row r="182" spans="1:12" ht="13.5" customHeight="1" x14ac:dyDescent="0.15">
      <c r="A182" s="124" t="s">
        <v>14</v>
      </c>
      <c r="B182" s="121"/>
      <c r="C182" s="393" t="s">
        <v>98</v>
      </c>
      <c r="D182" s="12"/>
      <c r="E182" s="395" t="s">
        <v>80</v>
      </c>
      <c r="F182" s="397" t="s">
        <v>343</v>
      </c>
      <c r="G182" s="398"/>
      <c r="H182" s="399" t="s">
        <v>344</v>
      </c>
      <c r="I182" s="400"/>
      <c r="J182" s="401" t="s">
        <v>285</v>
      </c>
      <c r="K182" s="402"/>
      <c r="L182" s="403"/>
    </row>
    <row r="183" spans="1:12" ht="13.5" customHeight="1" x14ac:dyDescent="0.15">
      <c r="A183" s="131" t="s">
        <v>77</v>
      </c>
      <c r="B183" s="126"/>
      <c r="C183" s="394"/>
      <c r="D183" s="127"/>
      <c r="E183" s="405"/>
      <c r="F183" s="22" t="s">
        <v>78</v>
      </c>
      <c r="G183" s="169" t="s">
        <v>79</v>
      </c>
      <c r="H183" s="313" t="s">
        <v>315</v>
      </c>
      <c r="I183" s="306" t="s">
        <v>316</v>
      </c>
      <c r="J183" s="313" t="s">
        <v>345</v>
      </c>
      <c r="K183" s="120" t="s">
        <v>346</v>
      </c>
      <c r="L183" s="22" t="s">
        <v>244</v>
      </c>
    </row>
    <row r="184" spans="1:12" ht="13.5" customHeight="1" x14ac:dyDescent="0.15">
      <c r="A184" s="16" t="s">
        <v>130</v>
      </c>
      <c r="B184" s="34"/>
      <c r="C184" s="57" t="s">
        <v>110</v>
      </c>
      <c r="D184" s="51"/>
      <c r="E184" s="58" t="s">
        <v>9</v>
      </c>
      <c r="F184" s="89">
        <v>94157</v>
      </c>
      <c r="G184" s="178">
        <v>235254</v>
      </c>
      <c r="H184" s="280">
        <v>509547</v>
      </c>
      <c r="I184" s="178">
        <v>851271</v>
      </c>
      <c r="J184" s="336">
        <v>20231</v>
      </c>
      <c r="K184" s="69">
        <v>152030</v>
      </c>
      <c r="L184" s="68">
        <v>210627</v>
      </c>
    </row>
    <row r="185" spans="1:12" ht="13.5" customHeight="1" x14ac:dyDescent="0.15">
      <c r="A185" s="13" t="s">
        <v>153</v>
      </c>
      <c r="B185" s="37"/>
      <c r="C185" s="38" t="s">
        <v>152</v>
      </c>
      <c r="D185" s="47"/>
      <c r="E185" s="40" t="s">
        <v>9</v>
      </c>
      <c r="F185" s="72"/>
      <c r="G185" s="170"/>
      <c r="H185" s="284"/>
      <c r="I185" s="170"/>
      <c r="J185" s="193">
        <v>1080</v>
      </c>
      <c r="K185" s="73">
        <v>3780</v>
      </c>
      <c r="L185" s="70">
        <v>4460</v>
      </c>
    </row>
    <row r="186" spans="1:12" ht="13.5" customHeight="1" x14ac:dyDescent="0.15">
      <c r="A186" s="13"/>
      <c r="B186" s="37"/>
      <c r="C186" s="38" t="s">
        <v>239</v>
      </c>
      <c r="D186" s="47"/>
      <c r="E186" s="40"/>
      <c r="F186" s="72"/>
      <c r="G186" s="170"/>
      <c r="H186" s="284"/>
      <c r="I186" s="170"/>
      <c r="J186" s="193" t="s">
        <v>337</v>
      </c>
      <c r="K186" s="73">
        <v>416</v>
      </c>
      <c r="L186" s="70">
        <v>959</v>
      </c>
    </row>
    <row r="187" spans="1:12" ht="13.5" customHeight="1" x14ac:dyDescent="0.15">
      <c r="A187" s="13"/>
      <c r="B187" s="37"/>
      <c r="C187" s="38" t="s">
        <v>82</v>
      </c>
      <c r="D187" s="47"/>
      <c r="E187" s="40"/>
      <c r="F187" s="72" t="s">
        <v>337</v>
      </c>
      <c r="G187" s="170" t="s">
        <v>337</v>
      </c>
      <c r="H187" s="284">
        <v>96586</v>
      </c>
      <c r="I187" s="170">
        <v>64541</v>
      </c>
      <c r="J187" s="193" t="s">
        <v>337</v>
      </c>
      <c r="K187" s="73">
        <v>1512</v>
      </c>
      <c r="L187" s="70">
        <v>2754</v>
      </c>
    </row>
    <row r="188" spans="1:12" ht="13.5" customHeight="1" x14ac:dyDescent="0.15">
      <c r="A188" s="13"/>
      <c r="B188" s="37"/>
      <c r="C188" s="38" t="s">
        <v>232</v>
      </c>
      <c r="D188" s="47"/>
      <c r="E188" s="40" t="s">
        <v>9</v>
      </c>
      <c r="F188" s="70">
        <v>322148</v>
      </c>
      <c r="G188" s="171">
        <v>124958</v>
      </c>
      <c r="H188" s="285">
        <v>3794109</v>
      </c>
      <c r="I188" s="171">
        <v>1307435</v>
      </c>
      <c r="J188" s="237">
        <v>445879</v>
      </c>
      <c r="K188" s="71">
        <v>3540303</v>
      </c>
      <c r="L188" s="70">
        <v>7186488</v>
      </c>
    </row>
    <row r="189" spans="1:12" ht="13.5" customHeight="1" x14ac:dyDescent="0.15">
      <c r="A189" s="13"/>
      <c r="B189" s="37"/>
      <c r="C189" s="38" t="s">
        <v>233</v>
      </c>
      <c r="D189" s="59"/>
      <c r="E189" s="48" t="s">
        <v>9</v>
      </c>
      <c r="F189" s="212">
        <v>30400</v>
      </c>
      <c r="G189" s="213">
        <v>29973</v>
      </c>
      <c r="H189" s="296">
        <v>63028</v>
      </c>
      <c r="I189" s="213">
        <v>64869</v>
      </c>
      <c r="J189" s="337">
        <v>9518</v>
      </c>
      <c r="K189" s="71">
        <v>43540</v>
      </c>
      <c r="L189" s="70">
        <v>75930</v>
      </c>
    </row>
    <row r="190" spans="1:12" ht="13.5" customHeight="1" x14ac:dyDescent="0.15">
      <c r="A190" s="13"/>
      <c r="B190" s="37"/>
      <c r="C190" s="38" t="s">
        <v>85</v>
      </c>
      <c r="D190" s="47"/>
      <c r="E190" s="40" t="s">
        <v>9</v>
      </c>
      <c r="F190" s="70">
        <v>15200</v>
      </c>
      <c r="G190" s="171">
        <v>5045</v>
      </c>
      <c r="H190" s="285">
        <v>949236</v>
      </c>
      <c r="I190" s="171">
        <v>332097</v>
      </c>
      <c r="J190" s="237">
        <v>159680</v>
      </c>
      <c r="K190" s="71">
        <v>733740</v>
      </c>
      <c r="L190" s="70">
        <v>1672620</v>
      </c>
    </row>
    <row r="191" spans="1:12" ht="13.5" customHeight="1" x14ac:dyDescent="0.15">
      <c r="A191" s="13"/>
      <c r="B191" s="37"/>
      <c r="C191" s="38" t="s">
        <v>148</v>
      </c>
      <c r="D191" s="47"/>
      <c r="E191" s="40" t="s">
        <v>9</v>
      </c>
      <c r="F191" s="72" t="s">
        <v>337</v>
      </c>
      <c r="G191" s="170" t="s">
        <v>337</v>
      </c>
      <c r="H191" s="284">
        <v>2057</v>
      </c>
      <c r="I191" s="170">
        <v>3855</v>
      </c>
      <c r="J191" s="193" t="s">
        <v>337</v>
      </c>
      <c r="K191" s="73">
        <v>6914</v>
      </c>
      <c r="L191" s="70">
        <v>11952</v>
      </c>
    </row>
    <row r="192" spans="1:12" ht="13.5" customHeight="1" x14ac:dyDescent="0.15">
      <c r="A192" s="13"/>
      <c r="B192" s="37"/>
      <c r="C192" s="38" t="s">
        <v>213</v>
      </c>
      <c r="D192" s="47"/>
      <c r="E192" s="40" t="s">
        <v>9</v>
      </c>
      <c r="F192" s="72">
        <v>1200</v>
      </c>
      <c r="G192" s="170">
        <v>770</v>
      </c>
      <c r="H192" s="284">
        <v>6000</v>
      </c>
      <c r="I192" s="170">
        <v>3553</v>
      </c>
      <c r="J192" s="193" t="s">
        <v>337</v>
      </c>
      <c r="K192" s="73">
        <v>9000</v>
      </c>
      <c r="L192" s="70">
        <v>10800</v>
      </c>
    </row>
    <row r="193" spans="1:12" ht="13.5" customHeight="1" x14ac:dyDescent="0.15">
      <c r="A193" s="13"/>
      <c r="B193" s="37"/>
      <c r="C193" s="38" t="s">
        <v>86</v>
      </c>
      <c r="D193" s="47"/>
      <c r="E193" s="40" t="s">
        <v>9</v>
      </c>
      <c r="F193" s="72">
        <v>900</v>
      </c>
      <c r="G193" s="170">
        <v>610</v>
      </c>
      <c r="H193" s="284">
        <v>1800</v>
      </c>
      <c r="I193" s="170">
        <v>1243</v>
      </c>
      <c r="J193" s="193">
        <v>900</v>
      </c>
      <c r="K193" s="73">
        <v>1800</v>
      </c>
      <c r="L193" s="70">
        <v>2700</v>
      </c>
    </row>
    <row r="194" spans="1:12" ht="13.5" customHeight="1" x14ac:dyDescent="0.15">
      <c r="A194" s="13"/>
      <c r="B194" s="37"/>
      <c r="C194" s="38" t="s">
        <v>87</v>
      </c>
      <c r="D194" s="59"/>
      <c r="E194" s="40" t="s">
        <v>9</v>
      </c>
      <c r="F194" s="72"/>
      <c r="G194" s="170"/>
      <c r="H194" s="284"/>
      <c r="I194" s="170"/>
      <c r="J194" s="193" t="s">
        <v>337</v>
      </c>
      <c r="K194" s="73">
        <v>175</v>
      </c>
      <c r="L194" s="70">
        <v>175</v>
      </c>
    </row>
    <row r="195" spans="1:12" ht="13.5" customHeight="1" x14ac:dyDescent="0.15">
      <c r="A195" s="13"/>
      <c r="B195" s="37"/>
      <c r="C195" s="38" t="s">
        <v>241</v>
      </c>
      <c r="D195" s="39"/>
      <c r="E195" s="40" t="s">
        <v>9</v>
      </c>
      <c r="F195" s="72">
        <v>32</v>
      </c>
      <c r="G195" s="170">
        <v>330</v>
      </c>
      <c r="H195" s="284">
        <v>2176</v>
      </c>
      <c r="I195" s="170">
        <v>2713</v>
      </c>
      <c r="J195" s="193" t="s">
        <v>337</v>
      </c>
      <c r="K195" s="73">
        <v>6793</v>
      </c>
      <c r="L195" s="70">
        <v>13451</v>
      </c>
    </row>
    <row r="196" spans="1:12" ht="13.5" customHeight="1" x14ac:dyDescent="0.15">
      <c r="A196" s="13"/>
      <c r="B196" s="37"/>
      <c r="C196" s="38" t="s">
        <v>149</v>
      </c>
      <c r="D196" s="39"/>
      <c r="E196" s="40" t="s">
        <v>9</v>
      </c>
      <c r="F196" s="70">
        <v>14080</v>
      </c>
      <c r="G196" s="171">
        <v>17806</v>
      </c>
      <c r="H196" s="285">
        <v>78370</v>
      </c>
      <c r="I196" s="171">
        <v>99018</v>
      </c>
      <c r="J196" s="237">
        <v>7600</v>
      </c>
      <c r="K196" s="71">
        <v>63920</v>
      </c>
      <c r="L196" s="70">
        <v>176500</v>
      </c>
    </row>
    <row r="197" spans="1:12" ht="13.5" customHeight="1" x14ac:dyDescent="0.15">
      <c r="A197" s="13"/>
      <c r="B197" s="37"/>
      <c r="C197" s="38" t="s">
        <v>132</v>
      </c>
      <c r="D197" s="39"/>
      <c r="E197" s="40" t="s">
        <v>9</v>
      </c>
      <c r="F197" s="72">
        <v>275</v>
      </c>
      <c r="G197" s="170">
        <v>366</v>
      </c>
      <c r="H197" s="284">
        <v>1575</v>
      </c>
      <c r="I197" s="170">
        <v>2703</v>
      </c>
      <c r="J197" s="193">
        <v>500</v>
      </c>
      <c r="K197" s="73">
        <v>1400</v>
      </c>
      <c r="L197" s="70">
        <v>1900</v>
      </c>
    </row>
    <row r="198" spans="1:12" ht="13.5" customHeight="1" x14ac:dyDescent="0.15">
      <c r="A198" s="13"/>
      <c r="B198" s="37"/>
      <c r="C198" s="38" t="s">
        <v>137</v>
      </c>
      <c r="D198" s="39"/>
      <c r="E198" s="40" t="s">
        <v>9</v>
      </c>
      <c r="F198" s="70" t="s">
        <v>337</v>
      </c>
      <c r="G198" s="171" t="s">
        <v>337</v>
      </c>
      <c r="H198" s="285">
        <v>88600</v>
      </c>
      <c r="I198" s="171">
        <v>73326</v>
      </c>
      <c r="J198" s="237">
        <v>142400</v>
      </c>
      <c r="K198" s="71">
        <v>590400</v>
      </c>
      <c r="L198" s="70">
        <v>1023000</v>
      </c>
    </row>
    <row r="199" spans="1:12" ht="13.5" customHeight="1" x14ac:dyDescent="0.15">
      <c r="A199" s="13"/>
      <c r="B199" s="37"/>
      <c r="C199" s="38" t="s">
        <v>133</v>
      </c>
      <c r="D199" s="39"/>
      <c r="E199" s="40" t="s">
        <v>9</v>
      </c>
      <c r="F199" s="72" t="s">
        <v>337</v>
      </c>
      <c r="G199" s="170" t="s">
        <v>337</v>
      </c>
      <c r="H199" s="284">
        <v>379</v>
      </c>
      <c r="I199" s="170">
        <v>2580</v>
      </c>
      <c r="J199" s="193">
        <v>128</v>
      </c>
      <c r="K199" s="73">
        <v>2268</v>
      </c>
      <c r="L199" s="70">
        <v>3103</v>
      </c>
    </row>
    <row r="200" spans="1:12" ht="13.5" customHeight="1" x14ac:dyDescent="0.15">
      <c r="A200" s="13"/>
      <c r="B200" s="37"/>
      <c r="C200" s="38" t="s">
        <v>96</v>
      </c>
      <c r="D200" s="47"/>
      <c r="E200" s="40" t="s">
        <v>9</v>
      </c>
      <c r="F200" s="163">
        <v>1600</v>
      </c>
      <c r="G200" s="181">
        <v>2354</v>
      </c>
      <c r="H200" s="295">
        <v>16440</v>
      </c>
      <c r="I200" s="181">
        <v>72510</v>
      </c>
      <c r="J200" s="333">
        <v>2148</v>
      </c>
      <c r="K200" s="73">
        <v>36008</v>
      </c>
      <c r="L200" s="70">
        <v>50962</v>
      </c>
    </row>
    <row r="201" spans="1:12" ht="13.5" customHeight="1" x14ac:dyDescent="0.15">
      <c r="A201" s="13"/>
      <c r="B201" s="65"/>
      <c r="C201" s="66" t="s">
        <v>267</v>
      </c>
      <c r="D201" s="67"/>
      <c r="E201" s="210" t="s">
        <v>9</v>
      </c>
      <c r="F201" s="163"/>
      <c r="G201" s="181"/>
      <c r="H201" s="295"/>
      <c r="I201" s="181"/>
      <c r="J201" s="333"/>
      <c r="K201" s="79">
        <v>800</v>
      </c>
      <c r="L201" s="143">
        <v>800</v>
      </c>
    </row>
    <row r="202" spans="1:12" ht="13.5" customHeight="1" x14ac:dyDescent="0.15">
      <c r="A202" s="13"/>
      <c r="B202" s="65"/>
      <c r="C202" s="66" t="s">
        <v>219</v>
      </c>
      <c r="D202" s="67"/>
      <c r="E202" s="210" t="s">
        <v>9</v>
      </c>
      <c r="F202" s="163"/>
      <c r="G202" s="181"/>
      <c r="H202" s="295"/>
      <c r="I202" s="181"/>
      <c r="J202" s="333"/>
      <c r="K202" s="79">
        <v>105</v>
      </c>
      <c r="L202" s="143">
        <v>105</v>
      </c>
    </row>
    <row r="203" spans="1:12" ht="13.5" customHeight="1" x14ac:dyDescent="0.15">
      <c r="A203" s="13"/>
      <c r="B203" s="37"/>
      <c r="C203" s="38" t="s">
        <v>242</v>
      </c>
      <c r="D203" s="47"/>
      <c r="E203" s="40" t="s">
        <v>9</v>
      </c>
      <c r="F203" s="212"/>
      <c r="G203" s="213"/>
      <c r="H203" s="296"/>
      <c r="I203" s="213"/>
      <c r="J203" s="337"/>
      <c r="K203" s="73"/>
      <c r="L203" s="70"/>
    </row>
    <row r="204" spans="1:12" ht="13.5" customHeight="1" x14ac:dyDescent="0.15">
      <c r="A204" s="134"/>
      <c r="B204" s="128"/>
      <c r="C204" s="63" t="s">
        <v>81</v>
      </c>
      <c r="D204" s="64"/>
      <c r="E204" s="139" t="s">
        <v>9</v>
      </c>
      <c r="F204" s="140">
        <f>SUM(F184:F202)</f>
        <v>479992</v>
      </c>
      <c r="G204" s="173">
        <f>SUM(G184:G202)</f>
        <v>417466</v>
      </c>
      <c r="H204" s="287">
        <f t="shared" ref="H204:J204" si="12">SUM(H184:H202)</f>
        <v>5609903</v>
      </c>
      <c r="I204" s="335">
        <f t="shared" si="12"/>
        <v>2881714</v>
      </c>
      <c r="J204" s="238">
        <f t="shared" si="12"/>
        <v>790064</v>
      </c>
      <c r="K204" s="185">
        <f>SUM(K184:K202)</f>
        <v>5194904</v>
      </c>
      <c r="L204" s="140">
        <f>SUM(L184:L203)</f>
        <v>10449286</v>
      </c>
    </row>
    <row r="205" spans="1:12" ht="13.5" customHeight="1" x14ac:dyDescent="0.15">
      <c r="A205" s="16" t="s">
        <v>228</v>
      </c>
      <c r="B205" s="43"/>
      <c r="C205" s="44" t="s">
        <v>91</v>
      </c>
      <c r="D205" s="142"/>
      <c r="E205" s="115" t="s">
        <v>9</v>
      </c>
      <c r="F205" s="88"/>
      <c r="G205" s="182"/>
      <c r="H205" s="294"/>
      <c r="I205" s="182"/>
      <c r="J205" s="332"/>
      <c r="K205" s="211" t="s">
        <v>144</v>
      </c>
      <c r="L205" s="76" t="s">
        <v>144</v>
      </c>
    </row>
    <row r="206" spans="1:12" ht="13.5" customHeight="1" x14ac:dyDescent="0.15">
      <c r="A206" s="15" t="s">
        <v>328</v>
      </c>
      <c r="B206" s="15"/>
      <c r="C206" s="25" t="s">
        <v>87</v>
      </c>
      <c r="D206" s="164"/>
      <c r="E206" s="20" t="s">
        <v>320</v>
      </c>
      <c r="F206" s="266" t="s">
        <v>337</v>
      </c>
      <c r="G206" s="272" t="s">
        <v>337</v>
      </c>
      <c r="H206" s="298">
        <v>42240</v>
      </c>
      <c r="I206" s="272">
        <v>18617</v>
      </c>
      <c r="J206" s="339"/>
      <c r="K206" s="198"/>
      <c r="L206" s="168"/>
    </row>
    <row r="207" spans="1:12" ht="13.5" customHeight="1" x14ac:dyDescent="0.15">
      <c r="A207" s="375" t="s">
        <v>329</v>
      </c>
      <c r="B207" s="153"/>
      <c r="C207" s="246" t="s">
        <v>81</v>
      </c>
      <c r="D207" s="273"/>
      <c r="E207" s="247" t="s">
        <v>9</v>
      </c>
      <c r="F207" s="274">
        <f>SUM(F205:F206)</f>
        <v>0</v>
      </c>
      <c r="G207" s="275">
        <f t="shared" ref="G207:L207" si="13">SUM(G205:G206)</f>
        <v>0</v>
      </c>
      <c r="H207" s="299">
        <f t="shared" si="13"/>
        <v>42240</v>
      </c>
      <c r="I207" s="275">
        <f t="shared" si="13"/>
        <v>18617</v>
      </c>
      <c r="J207" s="340">
        <f t="shared" si="13"/>
        <v>0</v>
      </c>
      <c r="K207" s="276">
        <f t="shared" si="13"/>
        <v>0</v>
      </c>
      <c r="L207" s="81">
        <f t="shared" si="13"/>
        <v>0</v>
      </c>
    </row>
    <row r="208" spans="1:12" ht="13.5" customHeight="1" x14ac:dyDescent="0.15">
      <c r="A208" s="16" t="s">
        <v>158</v>
      </c>
      <c r="B208" s="43"/>
      <c r="C208" s="44" t="s">
        <v>87</v>
      </c>
      <c r="D208" s="142"/>
      <c r="E208" s="115" t="s">
        <v>9</v>
      </c>
      <c r="F208" s="88">
        <v>38720</v>
      </c>
      <c r="G208" s="182">
        <v>16779</v>
      </c>
      <c r="H208" s="294">
        <v>197120</v>
      </c>
      <c r="I208" s="182">
        <v>84557</v>
      </c>
      <c r="J208" s="332">
        <v>21120</v>
      </c>
      <c r="K208" s="77">
        <v>236145</v>
      </c>
      <c r="L208" s="76">
        <v>535070</v>
      </c>
    </row>
    <row r="209" spans="1:12" ht="13.5" customHeight="1" x14ac:dyDescent="0.15">
      <c r="A209" s="15" t="s">
        <v>328</v>
      </c>
      <c r="B209" s="43"/>
      <c r="C209" s="44" t="s">
        <v>301</v>
      </c>
      <c r="D209" s="115"/>
      <c r="E209" s="115" t="s">
        <v>9</v>
      </c>
      <c r="F209" s="88"/>
      <c r="G209" s="182"/>
      <c r="H209" s="294"/>
      <c r="I209" s="182"/>
      <c r="J209" s="332"/>
      <c r="K209" s="77"/>
      <c r="L209" s="76">
        <v>145</v>
      </c>
    </row>
    <row r="210" spans="1:12" ht="13.5" customHeight="1" x14ac:dyDescent="0.15">
      <c r="A210" s="15" t="s">
        <v>321</v>
      </c>
      <c r="B210" s="37"/>
      <c r="C210" s="38" t="s">
        <v>84</v>
      </c>
      <c r="D210" s="39"/>
      <c r="E210" s="40" t="s">
        <v>9</v>
      </c>
      <c r="F210" s="212">
        <v>1501</v>
      </c>
      <c r="G210" s="213">
        <v>973</v>
      </c>
      <c r="H210" s="296">
        <v>1501</v>
      </c>
      <c r="I210" s="213">
        <v>973</v>
      </c>
      <c r="J210" s="337"/>
      <c r="K210" s="214">
        <v>3002</v>
      </c>
      <c r="L210" s="72">
        <v>4503</v>
      </c>
    </row>
    <row r="211" spans="1:12" ht="13.5" customHeight="1" x14ac:dyDescent="0.15">
      <c r="A211" s="134"/>
      <c r="B211" s="128"/>
      <c r="C211" s="63" t="s">
        <v>81</v>
      </c>
      <c r="D211" s="64"/>
      <c r="E211" s="139" t="s">
        <v>9</v>
      </c>
      <c r="F211" s="140">
        <f>SUM(F208:F210)</f>
        <v>40221</v>
      </c>
      <c r="G211" s="173">
        <f>SUM(G208:G210)</f>
        <v>17752</v>
      </c>
      <c r="H211" s="287">
        <f t="shared" ref="H211:J211" si="14">SUM(H208:H210)</f>
        <v>198621</v>
      </c>
      <c r="I211" s="335">
        <f t="shared" si="14"/>
        <v>85530</v>
      </c>
      <c r="J211" s="238">
        <f t="shared" si="14"/>
        <v>21120</v>
      </c>
      <c r="K211" s="155">
        <f>SUM(K208:K210)</f>
        <v>239147</v>
      </c>
      <c r="L211" s="144">
        <f>SUM(L208:L210)</f>
        <v>539718</v>
      </c>
    </row>
    <row r="212" spans="1:12" ht="13.5" customHeight="1" x14ac:dyDescent="0.15">
      <c r="A212" s="16" t="s">
        <v>227</v>
      </c>
      <c r="B212" s="15"/>
      <c r="C212" s="26"/>
      <c r="D212" s="164"/>
      <c r="E212" s="20"/>
      <c r="F212" s="114"/>
      <c r="G212" s="23"/>
      <c r="H212" s="297"/>
      <c r="I212" s="197"/>
      <c r="J212" s="338"/>
      <c r="K212" s="141"/>
      <c r="L212" s="114"/>
    </row>
    <row r="213" spans="1:12" ht="13.5" customHeight="1" x14ac:dyDescent="0.15">
      <c r="A213" s="15" t="s">
        <v>322</v>
      </c>
      <c r="B213" s="43"/>
      <c r="C213" s="44" t="s">
        <v>152</v>
      </c>
      <c r="D213" s="142"/>
      <c r="E213" s="115" t="s">
        <v>9</v>
      </c>
      <c r="F213" s="88">
        <v>22400</v>
      </c>
      <c r="G213" s="182">
        <v>3331</v>
      </c>
      <c r="H213" s="294">
        <v>60200</v>
      </c>
      <c r="I213" s="182">
        <v>8715</v>
      </c>
      <c r="J213" s="332">
        <v>21000</v>
      </c>
      <c r="K213" s="211">
        <v>89600</v>
      </c>
      <c r="L213" s="76">
        <v>147000</v>
      </c>
    </row>
    <row r="214" spans="1:12" ht="13.5" customHeight="1" x14ac:dyDescent="0.15">
      <c r="A214" s="375" t="s">
        <v>330</v>
      </c>
      <c r="B214" s="153"/>
      <c r="C214" s="157" t="s">
        <v>81</v>
      </c>
      <c r="D214" s="165"/>
      <c r="E214" s="158" t="s">
        <v>9</v>
      </c>
      <c r="F214" s="140">
        <f>SUM(F213)</f>
        <v>22400</v>
      </c>
      <c r="G214" s="173">
        <f>SUM(G213)</f>
        <v>3331</v>
      </c>
      <c r="H214" s="287">
        <f t="shared" ref="H214:J214" si="15">SUM(H213)</f>
        <v>60200</v>
      </c>
      <c r="I214" s="335">
        <f t="shared" si="15"/>
        <v>8715</v>
      </c>
      <c r="J214" s="238">
        <f t="shared" si="15"/>
        <v>21000</v>
      </c>
      <c r="K214" s="166">
        <f>SUM(K213:K213)</f>
        <v>89600</v>
      </c>
      <c r="L214" s="144">
        <f>SUM(L213:L213)</f>
        <v>147000</v>
      </c>
    </row>
    <row r="215" spans="1:12" ht="13.5" customHeight="1" x14ac:dyDescent="0.15">
      <c r="A215" s="16" t="s">
        <v>159</v>
      </c>
      <c r="B215" s="43"/>
      <c r="C215" s="44" t="s">
        <v>90</v>
      </c>
      <c r="D215" s="35"/>
      <c r="E215" s="36" t="s">
        <v>9</v>
      </c>
      <c r="F215" s="88">
        <v>27900</v>
      </c>
      <c r="G215" s="182">
        <v>9871</v>
      </c>
      <c r="H215" s="294">
        <v>90301</v>
      </c>
      <c r="I215" s="182">
        <v>31232</v>
      </c>
      <c r="J215" s="332">
        <v>19801</v>
      </c>
      <c r="K215" s="186">
        <v>67503</v>
      </c>
      <c r="L215" s="76">
        <v>145407</v>
      </c>
    </row>
    <row r="216" spans="1:12" ht="13.5" customHeight="1" x14ac:dyDescent="0.15">
      <c r="A216" s="15" t="s">
        <v>322</v>
      </c>
      <c r="B216" s="37"/>
      <c r="C216" s="38" t="s">
        <v>84</v>
      </c>
      <c r="D216" s="39"/>
      <c r="E216" s="40" t="s">
        <v>9</v>
      </c>
      <c r="F216" s="212"/>
      <c r="G216" s="213"/>
      <c r="H216" s="296"/>
      <c r="I216" s="213"/>
      <c r="J216" s="337"/>
      <c r="K216" s="214"/>
      <c r="L216" s="72"/>
    </row>
    <row r="217" spans="1:12" ht="13.5" customHeight="1" x14ac:dyDescent="0.15">
      <c r="A217" s="134" t="s">
        <v>321</v>
      </c>
      <c r="B217" s="128"/>
      <c r="C217" s="63" t="s">
        <v>81</v>
      </c>
      <c r="D217" s="64"/>
      <c r="E217" s="139" t="s">
        <v>9</v>
      </c>
      <c r="F217" s="140">
        <f>SUM(F215:F216)</f>
        <v>27900</v>
      </c>
      <c r="G217" s="173">
        <f>SUM(G215:G216)</f>
        <v>9871</v>
      </c>
      <c r="H217" s="287">
        <f t="shared" ref="H217:J217" si="16">SUM(H215:H216)</f>
        <v>90301</v>
      </c>
      <c r="I217" s="335">
        <f t="shared" si="16"/>
        <v>31232</v>
      </c>
      <c r="J217" s="238">
        <f t="shared" si="16"/>
        <v>19801</v>
      </c>
      <c r="K217" s="155">
        <f>SUM(K215:K216)</f>
        <v>67503</v>
      </c>
      <c r="L217" s="144">
        <f>SUM(L215:L216)</f>
        <v>145407</v>
      </c>
    </row>
    <row r="218" spans="1:12" ht="13.5" customHeight="1" x14ac:dyDescent="0.15">
      <c r="A218" s="16" t="s">
        <v>216</v>
      </c>
      <c r="B218" s="43"/>
      <c r="C218" s="44" t="s">
        <v>91</v>
      </c>
      <c r="D218" s="35"/>
      <c r="E218" s="36" t="s">
        <v>9</v>
      </c>
      <c r="F218" s="88"/>
      <c r="G218" s="182"/>
      <c r="H218" s="294"/>
      <c r="I218" s="182"/>
      <c r="J218" s="332"/>
      <c r="K218" s="73"/>
      <c r="L218" s="76"/>
    </row>
    <row r="219" spans="1:12" ht="13.5" customHeight="1" x14ac:dyDescent="0.15">
      <c r="A219" s="14" t="s">
        <v>214</v>
      </c>
      <c r="B219" s="43"/>
      <c r="C219" s="44" t="s">
        <v>226</v>
      </c>
      <c r="D219" s="35"/>
      <c r="E219" s="36" t="s">
        <v>9</v>
      </c>
      <c r="F219" s="88">
        <v>27</v>
      </c>
      <c r="G219" s="182">
        <v>333</v>
      </c>
      <c r="H219" s="294">
        <v>81</v>
      </c>
      <c r="I219" s="182">
        <v>1030</v>
      </c>
      <c r="J219" s="332"/>
      <c r="K219" s="73"/>
      <c r="L219" s="76"/>
    </row>
    <row r="220" spans="1:12" ht="13.5" customHeight="1" x14ac:dyDescent="0.15">
      <c r="A220" s="13"/>
      <c r="B220" s="37"/>
      <c r="C220" s="38" t="s">
        <v>133</v>
      </c>
      <c r="D220" s="39"/>
      <c r="E220" s="48" t="s">
        <v>9</v>
      </c>
      <c r="F220" s="70"/>
      <c r="G220" s="171"/>
      <c r="H220" s="285"/>
      <c r="I220" s="171"/>
      <c r="J220" s="237"/>
      <c r="K220" s="73">
        <v>999892</v>
      </c>
      <c r="L220" s="72">
        <v>999892</v>
      </c>
    </row>
    <row r="221" spans="1:12" ht="13.5" customHeight="1" x14ac:dyDescent="0.15">
      <c r="A221" s="13"/>
      <c r="B221" s="37"/>
      <c r="C221" s="38" t="s">
        <v>134</v>
      </c>
      <c r="D221" s="39"/>
      <c r="E221" s="40" t="s">
        <v>9</v>
      </c>
      <c r="F221" s="212" t="s">
        <v>337</v>
      </c>
      <c r="G221" s="213" t="s">
        <v>337</v>
      </c>
      <c r="H221" s="296">
        <v>8640</v>
      </c>
      <c r="I221" s="213">
        <v>2254</v>
      </c>
      <c r="J221" s="337"/>
      <c r="K221" s="214"/>
      <c r="L221" s="72">
        <v>8640</v>
      </c>
    </row>
    <row r="222" spans="1:12" ht="13.5" customHeight="1" x14ac:dyDescent="0.15">
      <c r="A222" s="134" t="s">
        <v>109</v>
      </c>
      <c r="B222" s="128"/>
      <c r="C222" s="63" t="s">
        <v>81</v>
      </c>
      <c r="D222" s="64"/>
      <c r="E222" s="113" t="s">
        <v>9</v>
      </c>
      <c r="F222" s="82">
        <f>SUM(F218:F221)</f>
        <v>27</v>
      </c>
      <c r="G222" s="220">
        <f>SUM(G218:G221)</f>
        <v>333</v>
      </c>
      <c r="H222" s="279">
        <f t="shared" ref="H222:J222" si="17">SUM(H218:H221)</f>
        <v>8721</v>
      </c>
      <c r="I222" s="220">
        <f t="shared" si="17"/>
        <v>3284</v>
      </c>
      <c r="J222" s="327">
        <f t="shared" si="17"/>
        <v>0</v>
      </c>
      <c r="K222" s="155">
        <f>SUM(K218:K221)</f>
        <v>999892</v>
      </c>
      <c r="L222" s="91">
        <f>SUM(L218:L221)</f>
        <v>1008532</v>
      </c>
    </row>
    <row r="223" spans="1:12" ht="13.5" customHeight="1" x14ac:dyDescent="0.15">
      <c r="A223" s="16" t="s">
        <v>217</v>
      </c>
      <c r="B223" s="34"/>
      <c r="C223" s="57" t="s">
        <v>96</v>
      </c>
      <c r="D223" s="159"/>
      <c r="E223" s="58" t="s">
        <v>9</v>
      </c>
      <c r="F223" s="68"/>
      <c r="G223" s="180"/>
      <c r="H223" s="300"/>
      <c r="I223" s="180"/>
      <c r="J223" s="341"/>
      <c r="K223" s="161"/>
      <c r="L223" s="87"/>
    </row>
    <row r="224" spans="1:12" ht="13.5" customHeight="1" x14ac:dyDescent="0.15">
      <c r="A224" s="14" t="s">
        <v>215</v>
      </c>
      <c r="B224" s="37"/>
      <c r="C224" s="38" t="s">
        <v>242</v>
      </c>
      <c r="D224" s="39"/>
      <c r="E224" s="48" t="s">
        <v>9</v>
      </c>
      <c r="F224" s="212">
        <v>13225</v>
      </c>
      <c r="G224" s="213">
        <v>3302</v>
      </c>
      <c r="H224" s="296">
        <v>171848</v>
      </c>
      <c r="I224" s="213">
        <v>41814</v>
      </c>
      <c r="J224" s="337"/>
      <c r="K224" s="214">
        <v>59980</v>
      </c>
      <c r="L224" s="72">
        <v>130548</v>
      </c>
    </row>
    <row r="225" spans="1:12" ht="13.5" customHeight="1" x14ac:dyDescent="0.15">
      <c r="A225" s="14"/>
      <c r="B225" s="37"/>
      <c r="C225" s="38" t="s">
        <v>268</v>
      </c>
      <c r="D225" s="39"/>
      <c r="E225" s="48" t="s">
        <v>263</v>
      </c>
      <c r="F225" s="212"/>
      <c r="G225" s="213"/>
      <c r="H225" s="296"/>
      <c r="I225" s="213"/>
      <c r="J225" s="337"/>
      <c r="K225" s="214"/>
      <c r="L225" s="72"/>
    </row>
    <row r="226" spans="1:12" ht="13.5" customHeight="1" x14ac:dyDescent="0.15">
      <c r="A226" s="134"/>
      <c r="B226" s="41"/>
      <c r="C226" s="246" t="s">
        <v>81</v>
      </c>
      <c r="D226" s="247"/>
      <c r="E226" s="42" t="s">
        <v>9</v>
      </c>
      <c r="F226" s="74">
        <f>SUM(F223:F225)</f>
        <v>13225</v>
      </c>
      <c r="G226" s="172">
        <f>SUM(G223:G225)</f>
        <v>3302</v>
      </c>
      <c r="H226" s="290">
        <f t="shared" ref="H226:J226" si="18">SUM(H223:H225)</f>
        <v>171848</v>
      </c>
      <c r="I226" s="172">
        <f t="shared" si="18"/>
        <v>41814</v>
      </c>
      <c r="J226" s="317">
        <f t="shared" si="18"/>
        <v>0</v>
      </c>
      <c r="K226" s="75">
        <f>SUM(K223:K225)</f>
        <v>59980</v>
      </c>
      <c r="L226" s="81">
        <f>SUM(L223:L225)</f>
        <v>130548</v>
      </c>
    </row>
    <row r="227" spans="1:12" ht="13.5" customHeight="1" x14ac:dyDescent="0.15">
      <c r="A227" s="16" t="s">
        <v>22</v>
      </c>
      <c r="B227" s="43"/>
      <c r="C227" s="44" t="s">
        <v>84</v>
      </c>
      <c r="D227" s="35"/>
      <c r="E227" s="36" t="s">
        <v>9</v>
      </c>
      <c r="F227" s="162" t="s">
        <v>337</v>
      </c>
      <c r="G227" s="192" t="s">
        <v>337</v>
      </c>
      <c r="H227" s="293">
        <v>4879</v>
      </c>
      <c r="I227" s="192">
        <v>4880</v>
      </c>
      <c r="J227" s="331"/>
      <c r="K227" s="77">
        <v>4499</v>
      </c>
      <c r="L227" s="76">
        <v>8235</v>
      </c>
    </row>
    <row r="228" spans="1:12" ht="13.5" customHeight="1" x14ac:dyDescent="0.15">
      <c r="A228" s="134" t="s">
        <v>112</v>
      </c>
      <c r="B228" s="128"/>
      <c r="C228" s="63" t="s">
        <v>81</v>
      </c>
      <c r="D228" s="64"/>
      <c r="E228" s="139" t="s">
        <v>9</v>
      </c>
      <c r="F228" s="145">
        <f t="shared" ref="F228:I228" si="19">SUM(F227)</f>
        <v>0</v>
      </c>
      <c r="G228" s="176">
        <f t="shared" si="19"/>
        <v>0</v>
      </c>
      <c r="H228" s="279">
        <f t="shared" si="19"/>
        <v>4879</v>
      </c>
      <c r="I228" s="220">
        <f t="shared" si="19"/>
        <v>4880</v>
      </c>
      <c r="J228" s="327">
        <f>SUM(J227)</f>
        <v>0</v>
      </c>
      <c r="K228" s="155">
        <f>SUM(K227)</f>
        <v>4499</v>
      </c>
      <c r="L228" s="145">
        <f>SUM(L227)</f>
        <v>8235</v>
      </c>
    </row>
    <row r="229" spans="1:12" ht="13.5" customHeight="1" x14ac:dyDescent="0.15">
      <c r="A229" s="14" t="s">
        <v>113</v>
      </c>
      <c r="B229" s="34"/>
      <c r="C229" s="57" t="s">
        <v>91</v>
      </c>
      <c r="D229" s="51"/>
      <c r="E229" s="50" t="s">
        <v>9</v>
      </c>
      <c r="F229" s="87"/>
      <c r="G229" s="177"/>
      <c r="H229" s="288"/>
      <c r="I229" s="174"/>
      <c r="J229" s="314"/>
      <c r="K229" s="73"/>
      <c r="L229" s="87">
        <v>21576</v>
      </c>
    </row>
    <row r="230" spans="1:12" ht="13.5" customHeight="1" x14ac:dyDescent="0.15">
      <c r="A230" s="13" t="s">
        <v>154</v>
      </c>
      <c r="B230" s="43"/>
      <c r="C230" s="44" t="s">
        <v>243</v>
      </c>
      <c r="D230" s="45"/>
      <c r="E230" s="46" t="s">
        <v>9</v>
      </c>
      <c r="F230" s="76">
        <v>25540</v>
      </c>
      <c r="G230" s="174">
        <v>19356</v>
      </c>
      <c r="H230" s="288">
        <v>93940</v>
      </c>
      <c r="I230" s="174">
        <v>167009</v>
      </c>
      <c r="J230" s="314">
        <v>22800</v>
      </c>
      <c r="K230" s="73">
        <v>284060</v>
      </c>
      <c r="L230" s="76">
        <v>490170</v>
      </c>
    </row>
    <row r="231" spans="1:12" ht="13.5" customHeight="1" x14ac:dyDescent="0.15">
      <c r="A231" s="13"/>
      <c r="B231" s="43"/>
      <c r="C231" s="44" t="s">
        <v>304</v>
      </c>
      <c r="D231" s="45"/>
      <c r="E231" s="46" t="s">
        <v>9</v>
      </c>
      <c r="F231" s="76"/>
      <c r="G231" s="174"/>
      <c r="H231" s="288"/>
      <c r="I231" s="174"/>
      <c r="J231" s="314"/>
      <c r="K231" s="73">
        <v>57</v>
      </c>
      <c r="L231" s="76">
        <v>57</v>
      </c>
    </row>
    <row r="232" spans="1:12" ht="13.5" customHeight="1" x14ac:dyDescent="0.15">
      <c r="A232" s="13"/>
      <c r="B232" s="43"/>
      <c r="C232" s="44" t="s">
        <v>100</v>
      </c>
      <c r="D232" s="45"/>
      <c r="E232" s="46" t="s">
        <v>288</v>
      </c>
      <c r="F232" s="76">
        <v>40000</v>
      </c>
      <c r="G232" s="174">
        <v>12870</v>
      </c>
      <c r="H232" s="288">
        <v>206560</v>
      </c>
      <c r="I232" s="174">
        <v>73008</v>
      </c>
      <c r="J232" s="314">
        <v>60120</v>
      </c>
      <c r="K232" s="73">
        <v>360224</v>
      </c>
      <c r="L232" s="76">
        <v>600701</v>
      </c>
    </row>
    <row r="233" spans="1:12" ht="13.5" customHeight="1" x14ac:dyDescent="0.15">
      <c r="A233" s="13"/>
      <c r="B233" s="37"/>
      <c r="C233" s="38" t="s">
        <v>218</v>
      </c>
      <c r="D233" s="47"/>
      <c r="E233" s="48" t="s">
        <v>9</v>
      </c>
      <c r="F233" s="72">
        <v>60800</v>
      </c>
      <c r="G233" s="170">
        <v>68510</v>
      </c>
      <c r="H233" s="284">
        <v>131460</v>
      </c>
      <c r="I233" s="170">
        <v>113156</v>
      </c>
      <c r="J233" s="193">
        <v>221430</v>
      </c>
      <c r="K233" s="73">
        <v>691770</v>
      </c>
      <c r="L233" s="72">
        <v>691770</v>
      </c>
    </row>
    <row r="234" spans="1:12" ht="13.5" customHeight="1" x14ac:dyDescent="0.15">
      <c r="A234" s="13"/>
      <c r="B234" s="37"/>
      <c r="C234" s="38" t="s">
        <v>224</v>
      </c>
      <c r="D234" s="47"/>
      <c r="E234" s="48" t="s">
        <v>288</v>
      </c>
      <c r="F234" s="72">
        <v>19500</v>
      </c>
      <c r="G234" s="170">
        <v>5798</v>
      </c>
      <c r="H234" s="284">
        <v>19500</v>
      </c>
      <c r="I234" s="170">
        <v>5798</v>
      </c>
      <c r="J234" s="193">
        <v>19500</v>
      </c>
      <c r="K234" s="73">
        <v>19500</v>
      </c>
      <c r="L234" s="73">
        <v>58500</v>
      </c>
    </row>
    <row r="235" spans="1:12" ht="13.5" customHeight="1" x14ac:dyDescent="0.15">
      <c r="A235" s="13"/>
      <c r="B235" s="37"/>
      <c r="C235" s="38" t="s">
        <v>85</v>
      </c>
      <c r="D235" s="47"/>
      <c r="E235" s="48" t="s">
        <v>9</v>
      </c>
      <c r="F235" s="72">
        <v>18800</v>
      </c>
      <c r="G235" s="170">
        <v>4306</v>
      </c>
      <c r="H235" s="284">
        <v>493170</v>
      </c>
      <c r="I235" s="170">
        <v>178926</v>
      </c>
      <c r="J235" s="193"/>
      <c r="K235" s="73">
        <v>100000</v>
      </c>
      <c r="L235" s="73">
        <v>100000</v>
      </c>
    </row>
    <row r="236" spans="1:12" ht="13.5" customHeight="1" x14ac:dyDescent="0.15">
      <c r="A236" s="13"/>
      <c r="B236" s="37"/>
      <c r="C236" s="38" t="s">
        <v>338</v>
      </c>
      <c r="D236" s="47"/>
      <c r="E236" s="48" t="s">
        <v>339</v>
      </c>
      <c r="F236" s="78" t="s">
        <v>337</v>
      </c>
      <c r="G236" s="175" t="s">
        <v>337</v>
      </c>
      <c r="H236" s="286">
        <v>7600</v>
      </c>
      <c r="I236" s="175">
        <v>22679</v>
      </c>
      <c r="J236" s="256"/>
      <c r="K236" s="73"/>
      <c r="L236" s="73"/>
    </row>
    <row r="237" spans="1:12" ht="13.5" customHeight="1" x14ac:dyDescent="0.15">
      <c r="A237" s="13"/>
      <c r="B237" s="37"/>
      <c r="C237" s="38" t="s">
        <v>136</v>
      </c>
      <c r="D237" s="47"/>
      <c r="E237" s="48" t="s">
        <v>9</v>
      </c>
      <c r="F237" s="78">
        <v>7020</v>
      </c>
      <c r="G237" s="175">
        <v>7506</v>
      </c>
      <c r="H237" s="286">
        <v>14810</v>
      </c>
      <c r="I237" s="175">
        <v>15832</v>
      </c>
      <c r="J237" s="256">
        <v>3120</v>
      </c>
      <c r="K237" s="73">
        <v>6240</v>
      </c>
      <c r="L237" s="73">
        <v>14275</v>
      </c>
    </row>
    <row r="238" spans="1:12" ht="13.5" customHeight="1" x14ac:dyDescent="0.15">
      <c r="A238" s="13"/>
      <c r="B238" s="37"/>
      <c r="C238" s="38" t="s">
        <v>86</v>
      </c>
      <c r="D238" s="47"/>
      <c r="E238" s="48" t="s">
        <v>9</v>
      </c>
      <c r="F238" s="72">
        <v>440</v>
      </c>
      <c r="G238" s="170">
        <v>713</v>
      </c>
      <c r="H238" s="284">
        <v>660</v>
      </c>
      <c r="I238" s="170">
        <v>1037</v>
      </c>
      <c r="J238" s="193"/>
      <c r="K238" s="73"/>
      <c r="L238" s="72">
        <v>660</v>
      </c>
    </row>
    <row r="239" spans="1:12" ht="13.5" customHeight="1" x14ac:dyDescent="0.15">
      <c r="A239" s="13"/>
      <c r="B239" s="37"/>
      <c r="C239" s="38" t="s">
        <v>87</v>
      </c>
      <c r="D239" s="47"/>
      <c r="E239" s="48" t="s">
        <v>9</v>
      </c>
      <c r="F239" s="72"/>
      <c r="G239" s="170"/>
      <c r="H239" s="284"/>
      <c r="I239" s="170"/>
      <c r="J239" s="193" t="s">
        <v>337</v>
      </c>
      <c r="K239" s="73">
        <v>580</v>
      </c>
      <c r="L239" s="73">
        <v>580</v>
      </c>
    </row>
    <row r="240" spans="1:12" ht="13.5" customHeight="1" x14ac:dyDescent="0.15">
      <c r="A240" s="13"/>
      <c r="B240" s="37"/>
      <c r="C240" s="38" t="s">
        <v>89</v>
      </c>
      <c r="D240" s="47"/>
      <c r="E240" s="48" t="s">
        <v>9</v>
      </c>
      <c r="F240" s="72"/>
      <c r="G240" s="170"/>
      <c r="H240" s="284"/>
      <c r="I240" s="170"/>
      <c r="J240" s="193" t="s">
        <v>337</v>
      </c>
      <c r="K240" s="73">
        <v>3080</v>
      </c>
      <c r="L240" s="72">
        <v>3880</v>
      </c>
    </row>
    <row r="241" spans="1:12" ht="13.5" customHeight="1" x14ac:dyDescent="0.15">
      <c r="A241" s="13"/>
      <c r="B241" s="37"/>
      <c r="C241" s="38" t="s">
        <v>298</v>
      </c>
      <c r="D241" s="47"/>
      <c r="E241" s="48" t="s">
        <v>288</v>
      </c>
      <c r="F241" s="72">
        <v>154</v>
      </c>
      <c r="G241" s="170">
        <v>349</v>
      </c>
      <c r="H241" s="284">
        <v>154</v>
      </c>
      <c r="I241" s="170">
        <v>349</v>
      </c>
      <c r="J241" s="193" t="s">
        <v>337</v>
      </c>
      <c r="K241" s="73">
        <v>270</v>
      </c>
      <c r="L241" s="72">
        <v>270</v>
      </c>
    </row>
    <row r="242" spans="1:12" ht="13.5" customHeight="1" x14ac:dyDescent="0.15">
      <c r="A242" s="13"/>
      <c r="B242" s="37"/>
      <c r="C242" s="38" t="s">
        <v>137</v>
      </c>
      <c r="D242" s="47"/>
      <c r="E242" s="48" t="s">
        <v>9</v>
      </c>
      <c r="F242" s="72" t="s">
        <v>337</v>
      </c>
      <c r="G242" s="170" t="s">
        <v>337</v>
      </c>
      <c r="H242" s="284">
        <v>46400</v>
      </c>
      <c r="I242" s="170">
        <v>46209</v>
      </c>
      <c r="J242" s="193">
        <v>16000</v>
      </c>
      <c r="K242" s="73">
        <v>48300</v>
      </c>
      <c r="L242" s="72">
        <v>80300</v>
      </c>
    </row>
    <row r="243" spans="1:12" ht="13.5" customHeight="1" x14ac:dyDescent="0.15">
      <c r="A243" s="13"/>
      <c r="B243" s="43"/>
      <c r="C243" s="38" t="s">
        <v>211</v>
      </c>
      <c r="D243" s="45"/>
      <c r="E243" s="48" t="s">
        <v>9</v>
      </c>
      <c r="F243" s="72" t="s">
        <v>337</v>
      </c>
      <c r="G243" s="170" t="s">
        <v>337</v>
      </c>
      <c r="H243" s="284">
        <v>421360</v>
      </c>
      <c r="I243" s="170">
        <v>149447</v>
      </c>
      <c r="J243" s="193" t="s">
        <v>337</v>
      </c>
      <c r="K243" s="73">
        <v>15600</v>
      </c>
      <c r="L243" s="76">
        <v>264920</v>
      </c>
    </row>
    <row r="244" spans="1:12" ht="13.5" customHeight="1" x14ac:dyDescent="0.15">
      <c r="A244" s="13"/>
      <c r="B244" s="43"/>
      <c r="C244" s="38" t="s">
        <v>133</v>
      </c>
      <c r="D244" s="45"/>
      <c r="E244" s="48" t="s">
        <v>9</v>
      </c>
      <c r="F244" s="72" t="s">
        <v>337</v>
      </c>
      <c r="G244" s="170" t="s">
        <v>337</v>
      </c>
      <c r="H244" s="284">
        <v>25880</v>
      </c>
      <c r="I244" s="170">
        <v>115796</v>
      </c>
      <c r="J244" s="193">
        <v>11952</v>
      </c>
      <c r="K244" s="73">
        <v>28988</v>
      </c>
      <c r="L244" s="76">
        <v>59572</v>
      </c>
    </row>
    <row r="245" spans="1:12" ht="13.5" customHeight="1" x14ac:dyDescent="0.15">
      <c r="A245" s="13"/>
      <c r="B245" s="37"/>
      <c r="C245" s="38" t="s">
        <v>96</v>
      </c>
      <c r="D245" s="47"/>
      <c r="E245" s="48" t="s">
        <v>9</v>
      </c>
      <c r="F245" s="72">
        <v>29225</v>
      </c>
      <c r="G245" s="170">
        <v>166162</v>
      </c>
      <c r="H245" s="284">
        <v>79538</v>
      </c>
      <c r="I245" s="170">
        <v>428363</v>
      </c>
      <c r="J245" s="193">
        <v>14993</v>
      </c>
      <c r="K245" s="73">
        <v>106323</v>
      </c>
      <c r="L245" s="72">
        <v>189169</v>
      </c>
    </row>
    <row r="246" spans="1:12" ht="13.5" customHeight="1" x14ac:dyDescent="0.15">
      <c r="A246" s="13"/>
      <c r="B246" s="37"/>
      <c r="C246" s="38" t="s">
        <v>223</v>
      </c>
      <c r="D246" s="47"/>
      <c r="E246" s="48" t="s">
        <v>9</v>
      </c>
      <c r="F246" s="72"/>
      <c r="G246" s="170"/>
      <c r="H246" s="284"/>
      <c r="I246" s="170"/>
      <c r="J246" s="193"/>
      <c r="K246" s="77">
        <v>190</v>
      </c>
      <c r="L246" s="73">
        <v>190</v>
      </c>
    </row>
    <row r="247" spans="1:12" ht="13.5" customHeight="1" x14ac:dyDescent="0.15">
      <c r="A247" s="13"/>
      <c r="B247" s="37"/>
      <c r="C247" s="38" t="s">
        <v>135</v>
      </c>
      <c r="D247" s="47"/>
      <c r="E247" s="48" t="s">
        <v>9</v>
      </c>
      <c r="F247" s="88">
        <v>475800</v>
      </c>
      <c r="G247" s="182">
        <v>147153</v>
      </c>
      <c r="H247" s="294">
        <v>4570600</v>
      </c>
      <c r="I247" s="182">
        <v>1443919</v>
      </c>
      <c r="J247" s="332">
        <v>3660500</v>
      </c>
      <c r="K247" s="73">
        <v>9544400</v>
      </c>
      <c r="L247" s="72">
        <v>18796520</v>
      </c>
    </row>
    <row r="248" spans="1:12" ht="13.5" customHeight="1" x14ac:dyDescent="0.15">
      <c r="A248" s="13"/>
      <c r="B248" s="37"/>
      <c r="C248" s="38" t="s">
        <v>219</v>
      </c>
      <c r="D248" s="47"/>
      <c r="E248" s="48" t="s">
        <v>9</v>
      </c>
      <c r="F248" s="72"/>
      <c r="G248" s="170"/>
      <c r="H248" s="288"/>
      <c r="I248" s="174"/>
      <c r="J248" s="314"/>
      <c r="K248" s="77">
        <v>1600</v>
      </c>
      <c r="L248" s="72">
        <v>1600</v>
      </c>
    </row>
    <row r="249" spans="1:12" ht="13.5" customHeight="1" x14ac:dyDescent="0.15">
      <c r="A249" s="13"/>
      <c r="B249" s="37"/>
      <c r="C249" s="38" t="s">
        <v>305</v>
      </c>
      <c r="D249" s="47"/>
      <c r="E249" s="48" t="s">
        <v>288</v>
      </c>
      <c r="F249" s="72"/>
      <c r="G249" s="170"/>
      <c r="H249" s="288"/>
      <c r="I249" s="174"/>
      <c r="J249" s="314">
        <v>186180</v>
      </c>
      <c r="K249" s="77">
        <v>186180</v>
      </c>
      <c r="L249" s="73">
        <v>186180</v>
      </c>
    </row>
    <row r="250" spans="1:12" ht="13.5" customHeight="1" x14ac:dyDescent="0.15">
      <c r="A250" s="13"/>
      <c r="B250" s="37"/>
      <c r="C250" s="38" t="s">
        <v>248</v>
      </c>
      <c r="D250" s="47"/>
      <c r="E250" s="48" t="s">
        <v>9</v>
      </c>
      <c r="F250" s="72">
        <v>19067</v>
      </c>
      <c r="G250" s="170">
        <v>6159</v>
      </c>
      <c r="H250" s="284">
        <v>57385</v>
      </c>
      <c r="I250" s="170">
        <v>18189</v>
      </c>
      <c r="J250" s="193"/>
      <c r="K250" s="73">
        <v>38846</v>
      </c>
      <c r="L250" s="73">
        <v>90276</v>
      </c>
    </row>
    <row r="251" spans="1:12" ht="13.5" customHeight="1" x14ac:dyDescent="0.15">
      <c r="A251" s="13"/>
      <c r="B251" s="37"/>
      <c r="C251" s="38" t="s">
        <v>334</v>
      </c>
      <c r="D251" s="47"/>
      <c r="E251" s="48" t="s">
        <v>332</v>
      </c>
      <c r="F251" s="72" t="s">
        <v>337</v>
      </c>
      <c r="G251" s="170" t="s">
        <v>337</v>
      </c>
      <c r="H251" s="284">
        <v>38809</v>
      </c>
      <c r="I251" s="170">
        <v>12844</v>
      </c>
      <c r="J251" s="193"/>
      <c r="K251" s="73"/>
      <c r="L251" s="73"/>
    </row>
    <row r="252" spans="1:12" ht="13.5" customHeight="1" x14ac:dyDescent="0.15">
      <c r="A252" s="137"/>
      <c r="B252" s="128"/>
      <c r="C252" s="63" t="s">
        <v>81</v>
      </c>
      <c r="D252" s="64"/>
      <c r="E252" s="61" t="s">
        <v>9</v>
      </c>
      <c r="F252" s="82">
        <f>SUM(F229:F251)</f>
        <v>696346</v>
      </c>
      <c r="G252" s="220">
        <f t="shared" ref="G252:L252" si="20">SUM(G229:G251)</f>
        <v>438882</v>
      </c>
      <c r="H252" s="279">
        <f t="shared" si="20"/>
        <v>6207826</v>
      </c>
      <c r="I252" s="220">
        <f t="shared" si="20"/>
        <v>2792561</v>
      </c>
      <c r="J252" s="327">
        <f t="shared" si="20"/>
        <v>4216595</v>
      </c>
      <c r="K252" s="155">
        <f t="shared" si="20"/>
        <v>11436208</v>
      </c>
      <c r="L252" s="82">
        <f t="shared" si="20"/>
        <v>21651166</v>
      </c>
    </row>
    <row r="253" spans="1:12" ht="13.5" customHeight="1" x14ac:dyDescent="0.15">
      <c r="A253" s="14" t="s">
        <v>117</v>
      </c>
      <c r="B253" s="34"/>
      <c r="C253" s="57" t="s">
        <v>83</v>
      </c>
      <c r="D253" s="51"/>
      <c r="E253" s="50" t="s">
        <v>9</v>
      </c>
      <c r="F253" s="87"/>
      <c r="G253" s="177"/>
      <c r="H253" s="291"/>
      <c r="I253" s="177"/>
      <c r="J253" s="318"/>
      <c r="K253" s="161">
        <v>195786</v>
      </c>
      <c r="L253" s="87">
        <v>195786</v>
      </c>
    </row>
    <row r="254" spans="1:12" ht="13.5" customHeight="1" x14ac:dyDescent="0.15">
      <c r="A254" s="14" t="s">
        <v>250</v>
      </c>
      <c r="B254" s="37"/>
      <c r="C254" s="38" t="s">
        <v>224</v>
      </c>
      <c r="D254" s="47"/>
      <c r="E254" s="48" t="s">
        <v>9</v>
      </c>
      <c r="F254" s="72"/>
      <c r="G254" s="170"/>
      <c r="H254" s="284"/>
      <c r="I254" s="170"/>
      <c r="J254" s="193"/>
      <c r="K254" s="73"/>
      <c r="L254" s="72">
        <v>20010</v>
      </c>
    </row>
    <row r="255" spans="1:12" ht="13.5" customHeight="1" x14ac:dyDescent="0.15">
      <c r="A255" s="14"/>
      <c r="B255" s="37"/>
      <c r="C255" s="38" t="s">
        <v>249</v>
      </c>
      <c r="D255" s="47"/>
      <c r="E255" s="48" t="s">
        <v>9</v>
      </c>
      <c r="F255" s="72"/>
      <c r="G255" s="170"/>
      <c r="H255" s="284"/>
      <c r="I255" s="170"/>
      <c r="J255" s="193"/>
      <c r="K255" s="73"/>
      <c r="L255" s="72">
        <v>190</v>
      </c>
    </row>
    <row r="256" spans="1:12" ht="13.5" customHeight="1" x14ac:dyDescent="0.15">
      <c r="A256" s="14"/>
      <c r="B256" s="37"/>
      <c r="C256" s="38" t="s">
        <v>335</v>
      </c>
      <c r="D256" s="47"/>
      <c r="E256" s="48" t="s">
        <v>332</v>
      </c>
      <c r="F256" s="72" t="s">
        <v>337</v>
      </c>
      <c r="G256" s="170" t="s">
        <v>337</v>
      </c>
      <c r="H256" s="284">
        <v>16200</v>
      </c>
      <c r="I256" s="170">
        <v>7229</v>
      </c>
      <c r="J256" s="193"/>
      <c r="K256" s="73"/>
      <c r="L256" s="72"/>
    </row>
    <row r="257" spans="1:12" ht="13.5" customHeight="1" x14ac:dyDescent="0.15">
      <c r="A257" s="137"/>
      <c r="B257" s="128"/>
      <c r="C257" s="63" t="s">
        <v>81</v>
      </c>
      <c r="D257" s="64"/>
      <c r="E257" s="61" t="s">
        <v>9</v>
      </c>
      <c r="F257" s="91">
        <f>SUM(F253:F256)</f>
        <v>0</v>
      </c>
      <c r="G257" s="222">
        <f t="shared" ref="G257:L257" si="21">SUM(G253:G256)</f>
        <v>0</v>
      </c>
      <c r="H257" s="281">
        <f t="shared" si="21"/>
        <v>16200</v>
      </c>
      <c r="I257" s="222">
        <f t="shared" si="21"/>
        <v>7229</v>
      </c>
      <c r="J257" s="334">
        <f t="shared" si="21"/>
        <v>0</v>
      </c>
      <c r="K257" s="155">
        <f t="shared" si="21"/>
        <v>195786</v>
      </c>
      <c r="L257" s="82">
        <f t="shared" si="21"/>
        <v>215986</v>
      </c>
    </row>
    <row r="258" spans="1:12" ht="13.5" customHeight="1" x14ac:dyDescent="0.15">
      <c r="A258" s="16" t="s">
        <v>118</v>
      </c>
      <c r="B258" s="43"/>
      <c r="C258" s="44" t="s">
        <v>83</v>
      </c>
      <c r="D258" s="45"/>
      <c r="E258" s="46" t="s">
        <v>9</v>
      </c>
      <c r="F258" s="76">
        <v>2112423</v>
      </c>
      <c r="G258" s="174">
        <v>351573</v>
      </c>
      <c r="H258" s="288">
        <v>10190172</v>
      </c>
      <c r="I258" s="174">
        <v>1534782</v>
      </c>
      <c r="J258" s="314">
        <v>2152724</v>
      </c>
      <c r="K258" s="77">
        <v>11966057</v>
      </c>
      <c r="L258" s="76">
        <v>23074695</v>
      </c>
    </row>
    <row r="259" spans="1:12" ht="13.5" customHeight="1" x14ac:dyDescent="0.15">
      <c r="A259" s="14" t="s">
        <v>251</v>
      </c>
      <c r="B259" s="15"/>
      <c r="C259" s="25" t="s">
        <v>147</v>
      </c>
      <c r="D259" s="189"/>
      <c r="E259" s="190" t="s">
        <v>9</v>
      </c>
      <c r="F259" s="168">
        <v>198059</v>
      </c>
      <c r="G259" s="196">
        <v>32219</v>
      </c>
      <c r="H259" s="260">
        <v>3874371</v>
      </c>
      <c r="I259" s="196">
        <v>565110</v>
      </c>
      <c r="J259" s="315">
        <v>541215</v>
      </c>
      <c r="K259" s="129">
        <v>8119944</v>
      </c>
      <c r="L259" s="168">
        <v>12535523</v>
      </c>
    </row>
    <row r="260" spans="1:12" ht="13.5" customHeight="1" x14ac:dyDescent="0.15">
      <c r="A260" s="14"/>
      <c r="B260" s="37"/>
      <c r="C260" s="38" t="s">
        <v>220</v>
      </c>
      <c r="D260" s="47"/>
      <c r="E260" s="48" t="s">
        <v>9</v>
      </c>
      <c r="F260" s="72"/>
      <c r="G260" s="170"/>
      <c r="H260" s="284"/>
      <c r="I260" s="170"/>
      <c r="J260" s="193"/>
      <c r="K260" s="73">
        <v>1080</v>
      </c>
      <c r="L260" s="72">
        <v>2160</v>
      </c>
    </row>
    <row r="261" spans="1:12" ht="13.5" customHeight="1" x14ac:dyDescent="0.15">
      <c r="A261" s="137"/>
      <c r="B261" s="128"/>
      <c r="C261" s="63" t="s">
        <v>81</v>
      </c>
      <c r="D261" s="64"/>
      <c r="E261" s="135" t="s">
        <v>9</v>
      </c>
      <c r="F261" s="145">
        <f>SUM(F258:F260)</f>
        <v>2310482</v>
      </c>
      <c r="G261" s="176">
        <f>SUM(G258:G260)</f>
        <v>383792</v>
      </c>
      <c r="H261" s="279">
        <f t="shared" ref="H261:J261" si="22">SUM(H258:H260)</f>
        <v>14064543</v>
      </c>
      <c r="I261" s="220">
        <f t="shared" si="22"/>
        <v>2099892</v>
      </c>
      <c r="J261" s="327">
        <f t="shared" si="22"/>
        <v>2693939</v>
      </c>
      <c r="K261" s="155">
        <f>SUM(K258:K260)</f>
        <v>20087081</v>
      </c>
      <c r="L261" s="145">
        <f>SUM(L258:L260)</f>
        <v>35612378</v>
      </c>
    </row>
    <row r="262" spans="1:12" ht="13.5" customHeight="1" x14ac:dyDescent="0.15">
      <c r="A262" s="282"/>
      <c r="B262" s="17"/>
      <c r="C262" s="270"/>
      <c r="D262" s="20"/>
      <c r="E262" s="225"/>
      <c r="F262" s="260"/>
      <c r="G262" s="260"/>
      <c r="H262" s="260"/>
      <c r="I262" s="260"/>
      <c r="J262" s="260"/>
      <c r="K262" s="260"/>
      <c r="L262" s="260"/>
    </row>
    <row r="263" spans="1:12" ht="13.5" customHeight="1" x14ac:dyDescent="0.15">
      <c r="A263" s="282"/>
      <c r="B263" s="17"/>
      <c r="C263" s="270"/>
      <c r="D263" s="20"/>
      <c r="E263" s="225"/>
      <c r="F263" s="260"/>
      <c r="G263" s="260"/>
      <c r="H263" s="260"/>
      <c r="I263" s="260"/>
      <c r="J263" s="260"/>
      <c r="K263" s="260"/>
      <c r="L263" s="260"/>
    </row>
    <row r="264" spans="1:12" ht="13.5" customHeight="1" x14ac:dyDescent="0.15">
      <c r="A264" s="282"/>
      <c r="B264" s="17"/>
      <c r="C264" s="270"/>
      <c r="D264" s="20"/>
      <c r="E264" s="225"/>
      <c r="F264" s="260"/>
      <c r="G264" s="260"/>
      <c r="H264" s="260"/>
      <c r="I264" s="260"/>
      <c r="J264" s="260"/>
      <c r="K264" s="260"/>
      <c r="L264" s="260"/>
    </row>
    <row r="265" spans="1:12" ht="13.5" customHeight="1" x14ac:dyDescent="0.15">
      <c r="A265" s="282"/>
      <c r="B265" s="17"/>
      <c r="C265" s="270"/>
      <c r="D265" s="20"/>
      <c r="E265" s="225"/>
      <c r="F265" s="260"/>
      <c r="G265" s="260"/>
      <c r="H265" s="260"/>
      <c r="I265" s="260"/>
      <c r="J265" s="260"/>
      <c r="K265" s="260"/>
      <c r="L265" s="260"/>
    </row>
    <row r="266" spans="1:12" ht="13.5" customHeight="1" x14ac:dyDescent="0.15">
      <c r="A266" s="282"/>
      <c r="B266" s="17"/>
      <c r="C266" s="270"/>
      <c r="D266" s="20"/>
      <c r="E266" s="225"/>
      <c r="F266" s="260"/>
      <c r="G266" s="260"/>
      <c r="H266" s="260"/>
      <c r="I266" s="260"/>
      <c r="J266" s="260"/>
      <c r="K266" s="260"/>
      <c r="L266" s="260"/>
    </row>
    <row r="267" spans="1:12" ht="13.5" customHeight="1" x14ac:dyDescent="0.15">
      <c r="A267" s="282"/>
      <c r="B267" s="17"/>
      <c r="C267" s="270"/>
      <c r="D267" s="20"/>
      <c r="E267" s="225"/>
      <c r="F267" s="260"/>
      <c r="G267" s="260"/>
      <c r="H267" s="260"/>
      <c r="I267" s="260"/>
      <c r="J267" s="260"/>
      <c r="K267" s="260"/>
      <c r="L267" s="260"/>
    </row>
    <row r="268" spans="1:12" ht="13.5" customHeight="1" x14ac:dyDescent="0.15">
      <c r="A268" s="282"/>
      <c r="B268" s="17"/>
      <c r="C268" s="270"/>
      <c r="D268" s="20"/>
      <c r="E268" s="225"/>
      <c r="F268" s="260"/>
      <c r="G268" s="260"/>
      <c r="H268" s="260"/>
      <c r="I268" s="260"/>
      <c r="J268" s="260"/>
      <c r="K268" s="260"/>
      <c r="L268" s="260"/>
    </row>
    <row r="269" spans="1:12" ht="13.5" customHeight="1" x14ac:dyDescent="0.15">
      <c r="A269" s="282"/>
      <c r="B269" s="17"/>
      <c r="C269" s="270"/>
      <c r="D269" s="20"/>
      <c r="E269" s="225"/>
      <c r="F269" s="260"/>
      <c r="G269" s="260"/>
      <c r="H269" s="260"/>
      <c r="I269" s="260"/>
      <c r="J269" s="260"/>
      <c r="K269" s="260"/>
      <c r="L269" s="260"/>
    </row>
    <row r="270" spans="1:12" ht="13.5" customHeight="1" x14ac:dyDescent="0.15">
      <c r="A270" s="283"/>
      <c r="B270" s="277"/>
      <c r="C270" s="157"/>
      <c r="D270" s="158"/>
      <c r="E270" s="278"/>
      <c r="F270" s="279"/>
      <c r="G270" s="279"/>
      <c r="H270" s="279"/>
      <c r="I270" s="279"/>
      <c r="J270" s="279"/>
      <c r="K270" s="279"/>
      <c r="L270" s="279"/>
    </row>
    <row r="271" spans="1:12" ht="13.5" customHeight="1" x14ac:dyDescent="0.15">
      <c r="A271" s="124" t="s">
        <v>14</v>
      </c>
      <c r="B271" s="121"/>
      <c r="C271" s="393" t="s">
        <v>98</v>
      </c>
      <c r="D271" s="12"/>
      <c r="E271" s="395" t="s">
        <v>80</v>
      </c>
      <c r="F271" s="397" t="s">
        <v>343</v>
      </c>
      <c r="G271" s="398"/>
      <c r="H271" s="399" t="s">
        <v>348</v>
      </c>
      <c r="I271" s="400"/>
      <c r="J271" s="401" t="s">
        <v>285</v>
      </c>
      <c r="K271" s="402"/>
      <c r="L271" s="403"/>
    </row>
    <row r="272" spans="1:12" ht="13.5" customHeight="1" x14ac:dyDescent="0.15">
      <c r="A272" s="131" t="s">
        <v>77</v>
      </c>
      <c r="B272" s="126"/>
      <c r="C272" s="394"/>
      <c r="D272" s="127"/>
      <c r="E272" s="405"/>
      <c r="F272" s="22" t="s">
        <v>78</v>
      </c>
      <c r="G272" s="169" t="s">
        <v>79</v>
      </c>
      <c r="H272" s="313" t="s">
        <v>315</v>
      </c>
      <c r="I272" s="306" t="s">
        <v>316</v>
      </c>
      <c r="J272" s="313" t="s">
        <v>345</v>
      </c>
      <c r="K272" s="120" t="s">
        <v>346</v>
      </c>
      <c r="L272" s="22" t="s">
        <v>244</v>
      </c>
    </row>
    <row r="273" spans="1:12" ht="13.5" customHeight="1" x14ac:dyDescent="0.15">
      <c r="A273" s="16" t="s">
        <v>269</v>
      </c>
      <c r="B273" s="34"/>
      <c r="C273" s="57" t="s">
        <v>105</v>
      </c>
      <c r="D273" s="257"/>
      <c r="E273" s="50" t="s">
        <v>9</v>
      </c>
      <c r="F273" s="87"/>
      <c r="G273" s="177"/>
      <c r="H273" s="291"/>
      <c r="I273" s="177"/>
      <c r="J273" s="318"/>
      <c r="K273" s="161">
        <v>525</v>
      </c>
      <c r="L273" s="87">
        <v>525</v>
      </c>
    </row>
    <row r="274" spans="1:12" ht="13.5" customHeight="1" x14ac:dyDescent="0.15">
      <c r="A274" s="14" t="s">
        <v>25</v>
      </c>
      <c r="B274" s="37"/>
      <c r="C274" s="38" t="s">
        <v>83</v>
      </c>
      <c r="D274" s="47"/>
      <c r="E274" s="48" t="s">
        <v>9</v>
      </c>
      <c r="F274" s="72">
        <v>39883418</v>
      </c>
      <c r="G274" s="170">
        <v>6146116</v>
      </c>
      <c r="H274" s="284">
        <v>255580454</v>
      </c>
      <c r="I274" s="170">
        <v>37642770</v>
      </c>
      <c r="J274" s="193">
        <v>51547639</v>
      </c>
      <c r="K274" s="73">
        <v>276068993</v>
      </c>
      <c r="L274" s="72">
        <v>550916041</v>
      </c>
    </row>
    <row r="275" spans="1:12" ht="13.5" customHeight="1" x14ac:dyDescent="0.15">
      <c r="A275" s="13"/>
      <c r="B275" s="37"/>
      <c r="C275" s="38" t="s">
        <v>85</v>
      </c>
      <c r="D275" s="47"/>
      <c r="E275" s="48" t="s">
        <v>9</v>
      </c>
      <c r="F275" s="72">
        <v>4423016</v>
      </c>
      <c r="G275" s="170">
        <v>739175</v>
      </c>
      <c r="H275" s="284">
        <v>41612538</v>
      </c>
      <c r="I275" s="170">
        <v>6440307</v>
      </c>
      <c r="J275" s="193">
        <v>6644731</v>
      </c>
      <c r="K275" s="73">
        <v>38712979</v>
      </c>
      <c r="L275" s="73">
        <v>83750349</v>
      </c>
    </row>
    <row r="276" spans="1:12" ht="13.5" customHeight="1" x14ac:dyDescent="0.15">
      <c r="A276" s="13"/>
      <c r="B276" s="37"/>
      <c r="C276" s="38" t="s">
        <v>336</v>
      </c>
      <c r="D276" s="47"/>
      <c r="E276" s="48" t="s">
        <v>332</v>
      </c>
      <c r="F276" s="72" t="s">
        <v>337</v>
      </c>
      <c r="G276" s="170" t="s">
        <v>337</v>
      </c>
      <c r="H276" s="284">
        <v>400</v>
      </c>
      <c r="I276" s="170">
        <v>1268</v>
      </c>
      <c r="J276" s="193"/>
      <c r="K276" s="73"/>
      <c r="L276" s="73"/>
    </row>
    <row r="277" spans="1:12" ht="13.5" customHeight="1" x14ac:dyDescent="0.15">
      <c r="A277" s="13"/>
      <c r="B277" s="37"/>
      <c r="C277" s="38" t="s">
        <v>220</v>
      </c>
      <c r="D277" s="47"/>
      <c r="E277" s="48" t="s">
        <v>9</v>
      </c>
      <c r="F277" s="72">
        <v>57890</v>
      </c>
      <c r="G277" s="170">
        <v>20270</v>
      </c>
      <c r="H277" s="284">
        <v>155900</v>
      </c>
      <c r="I277" s="170">
        <v>51685</v>
      </c>
      <c r="J277" s="193">
        <v>22680</v>
      </c>
      <c r="K277" s="73">
        <v>252576</v>
      </c>
      <c r="L277" s="73">
        <v>357012</v>
      </c>
    </row>
    <row r="278" spans="1:12" ht="13.5" customHeight="1" x14ac:dyDescent="0.15">
      <c r="A278" s="13"/>
      <c r="B278" s="37"/>
      <c r="C278" s="38" t="s">
        <v>306</v>
      </c>
      <c r="D278" s="47"/>
      <c r="E278" s="48" t="s">
        <v>288</v>
      </c>
      <c r="F278" s="72"/>
      <c r="G278" s="170"/>
      <c r="H278" s="284"/>
      <c r="I278" s="170"/>
      <c r="J278" s="193"/>
      <c r="K278" s="73">
        <v>25</v>
      </c>
      <c r="L278" s="73">
        <v>25</v>
      </c>
    </row>
    <row r="279" spans="1:12" ht="13.5" customHeight="1" x14ac:dyDescent="0.15">
      <c r="A279" s="13"/>
      <c r="B279" s="37"/>
      <c r="C279" s="38" t="s">
        <v>270</v>
      </c>
      <c r="D279" s="47"/>
      <c r="E279" s="48" t="s">
        <v>9</v>
      </c>
      <c r="F279" s="72"/>
      <c r="G279" s="170"/>
      <c r="H279" s="284"/>
      <c r="I279" s="170"/>
      <c r="J279" s="193"/>
      <c r="K279" s="73"/>
      <c r="L279" s="73">
        <v>3159</v>
      </c>
    </row>
    <row r="280" spans="1:12" s="1" customFormat="1" ht="13.5" customHeight="1" x14ac:dyDescent="0.15">
      <c r="A280" s="137"/>
      <c r="B280" s="41"/>
      <c r="C280" s="246" t="s">
        <v>103</v>
      </c>
      <c r="D280" s="247"/>
      <c r="E280" s="49" t="s">
        <v>9</v>
      </c>
      <c r="F280" s="74">
        <f t="shared" ref="F280:L280" si="23">SUM(F273:F279)</f>
        <v>44364324</v>
      </c>
      <c r="G280" s="172">
        <f t="shared" si="23"/>
        <v>6905561</v>
      </c>
      <c r="H280" s="290">
        <f t="shared" si="23"/>
        <v>297349292</v>
      </c>
      <c r="I280" s="172">
        <f t="shared" si="23"/>
        <v>44136030</v>
      </c>
      <c r="J280" s="317">
        <f t="shared" si="23"/>
        <v>58215050</v>
      </c>
      <c r="K280" s="75">
        <f t="shared" si="23"/>
        <v>315035098</v>
      </c>
      <c r="L280" s="74">
        <f t="shared" si="23"/>
        <v>635027111</v>
      </c>
    </row>
    <row r="281" spans="1:12" ht="13.5" customHeight="1" x14ac:dyDescent="0.15">
      <c r="A281" s="16" t="s">
        <v>119</v>
      </c>
      <c r="B281" s="34"/>
      <c r="C281" s="57" t="s">
        <v>234</v>
      </c>
      <c r="D281" s="148"/>
      <c r="E281" s="50" t="s">
        <v>9</v>
      </c>
      <c r="F281" s="72" t="s">
        <v>337</v>
      </c>
      <c r="G281" s="170" t="s">
        <v>337</v>
      </c>
      <c r="H281" s="288">
        <v>1015</v>
      </c>
      <c r="I281" s="174">
        <v>1581</v>
      </c>
      <c r="J281" s="314"/>
      <c r="K281" s="161">
        <v>6499</v>
      </c>
      <c r="L281" s="87">
        <v>12003</v>
      </c>
    </row>
    <row r="282" spans="1:12" ht="13.5" customHeight="1" x14ac:dyDescent="0.15">
      <c r="A282" s="14" t="s">
        <v>108</v>
      </c>
      <c r="B282" s="37"/>
      <c r="C282" s="38" t="s">
        <v>235</v>
      </c>
      <c r="D282" s="59"/>
      <c r="E282" s="48" t="s">
        <v>9</v>
      </c>
      <c r="F282" s="72">
        <v>6058</v>
      </c>
      <c r="G282" s="170">
        <v>10034</v>
      </c>
      <c r="H282" s="284">
        <v>13730</v>
      </c>
      <c r="I282" s="170">
        <v>23072</v>
      </c>
      <c r="J282" s="193">
        <v>740</v>
      </c>
      <c r="K282" s="73">
        <v>14176</v>
      </c>
      <c r="L282" s="72">
        <v>23460</v>
      </c>
    </row>
    <row r="283" spans="1:12" ht="13.5" customHeight="1" x14ac:dyDescent="0.15">
      <c r="A283" s="14"/>
      <c r="B283" s="37"/>
      <c r="C283" s="38" t="s">
        <v>233</v>
      </c>
      <c r="D283" s="59"/>
      <c r="E283" s="48" t="s">
        <v>9</v>
      </c>
      <c r="F283" s="72" t="s">
        <v>337</v>
      </c>
      <c r="G283" s="170" t="s">
        <v>337</v>
      </c>
      <c r="H283" s="284">
        <v>10366</v>
      </c>
      <c r="I283" s="170">
        <v>6012</v>
      </c>
      <c r="J283" s="193" t="s">
        <v>337</v>
      </c>
      <c r="K283" s="73">
        <v>31830</v>
      </c>
      <c r="L283" s="72">
        <v>45002</v>
      </c>
    </row>
    <row r="284" spans="1:12" ht="13.5" customHeight="1" x14ac:dyDescent="0.15">
      <c r="A284" s="14"/>
      <c r="B284" s="37"/>
      <c r="C284" s="38" t="s">
        <v>236</v>
      </c>
      <c r="D284" s="47"/>
      <c r="E284" s="48" t="s">
        <v>9</v>
      </c>
      <c r="F284" s="72" t="s">
        <v>337</v>
      </c>
      <c r="G284" s="170" t="s">
        <v>337</v>
      </c>
      <c r="H284" s="284">
        <v>956</v>
      </c>
      <c r="I284" s="170">
        <v>1266</v>
      </c>
      <c r="J284" s="193">
        <v>432</v>
      </c>
      <c r="K284" s="73">
        <v>864</v>
      </c>
      <c r="L284" s="72">
        <v>1728</v>
      </c>
    </row>
    <row r="285" spans="1:12" ht="13.5" customHeight="1" x14ac:dyDescent="0.15">
      <c r="A285" s="14"/>
      <c r="B285" s="37"/>
      <c r="C285" s="38" t="s">
        <v>238</v>
      </c>
      <c r="D285" s="47"/>
      <c r="E285" s="48" t="s">
        <v>9</v>
      </c>
      <c r="F285" s="72">
        <v>893</v>
      </c>
      <c r="G285" s="170">
        <v>603</v>
      </c>
      <c r="H285" s="284">
        <v>9148</v>
      </c>
      <c r="I285" s="170">
        <v>5734</v>
      </c>
      <c r="J285" s="193">
        <v>570</v>
      </c>
      <c r="K285" s="73">
        <v>10851</v>
      </c>
      <c r="L285" s="72">
        <v>14803</v>
      </c>
    </row>
    <row r="286" spans="1:12" ht="13.5" customHeight="1" x14ac:dyDescent="0.15">
      <c r="A286" s="14"/>
      <c r="B286" s="37"/>
      <c r="C286" s="38" t="s">
        <v>237</v>
      </c>
      <c r="D286" s="47"/>
      <c r="E286" s="48" t="s">
        <v>9</v>
      </c>
      <c r="F286" s="72">
        <v>1830</v>
      </c>
      <c r="G286" s="170">
        <v>1736</v>
      </c>
      <c r="H286" s="284">
        <v>23808</v>
      </c>
      <c r="I286" s="170">
        <v>17025</v>
      </c>
      <c r="J286" s="193">
        <v>3288</v>
      </c>
      <c r="K286" s="73">
        <v>41875</v>
      </c>
      <c r="L286" s="72">
        <v>84015</v>
      </c>
    </row>
    <row r="287" spans="1:12" ht="13.5" customHeight="1" x14ac:dyDescent="0.15">
      <c r="A287" s="14"/>
      <c r="B287" s="37"/>
      <c r="C287" s="38" t="s">
        <v>88</v>
      </c>
      <c r="D287" s="47"/>
      <c r="E287" s="48" t="s">
        <v>9</v>
      </c>
      <c r="F287" s="72">
        <v>922</v>
      </c>
      <c r="G287" s="170">
        <v>835</v>
      </c>
      <c r="H287" s="284">
        <v>1778</v>
      </c>
      <c r="I287" s="170">
        <v>1570</v>
      </c>
      <c r="J287" s="193">
        <v>494</v>
      </c>
      <c r="K287" s="73">
        <v>1637</v>
      </c>
      <c r="L287" s="72">
        <v>3094</v>
      </c>
    </row>
    <row r="288" spans="1:12" ht="13.5" customHeight="1" x14ac:dyDescent="0.15">
      <c r="A288" s="137"/>
      <c r="B288" s="153"/>
      <c r="C288" s="157" t="s">
        <v>103</v>
      </c>
      <c r="D288" s="158"/>
      <c r="E288" s="135" t="s">
        <v>9</v>
      </c>
      <c r="F288" s="144">
        <f>SUM(F281:F287)</f>
        <v>9703</v>
      </c>
      <c r="G288" s="179">
        <f>SUM(G281:G287)</f>
        <v>13208</v>
      </c>
      <c r="H288" s="281">
        <f t="shared" ref="H288:J288" si="24">SUM(H281:H287)</f>
        <v>60801</v>
      </c>
      <c r="I288" s="222">
        <f t="shared" si="24"/>
        <v>56260</v>
      </c>
      <c r="J288" s="334">
        <f t="shared" si="24"/>
        <v>5524</v>
      </c>
      <c r="K288" s="155">
        <f>SUM(K281:K287)</f>
        <v>107732</v>
      </c>
      <c r="L288" s="144">
        <f>SUM(L281:L287)</f>
        <v>184105</v>
      </c>
    </row>
    <row r="289" spans="1:12" ht="13.5" customHeight="1" x14ac:dyDescent="0.15">
      <c r="A289" s="14" t="s">
        <v>120</v>
      </c>
      <c r="B289" s="37"/>
      <c r="C289" s="38" t="s">
        <v>110</v>
      </c>
      <c r="D289" s="47"/>
      <c r="E289" s="48" t="s">
        <v>9</v>
      </c>
      <c r="F289" s="72" t="s">
        <v>337</v>
      </c>
      <c r="G289" s="170" t="s">
        <v>337</v>
      </c>
      <c r="H289" s="284">
        <v>20665</v>
      </c>
      <c r="I289" s="170">
        <v>41132</v>
      </c>
      <c r="J289" s="193"/>
      <c r="K289" s="73"/>
      <c r="L289" s="72"/>
    </row>
    <row r="290" spans="1:12" ht="13.5" customHeight="1" x14ac:dyDescent="0.15">
      <c r="A290" s="13" t="s">
        <v>26</v>
      </c>
      <c r="B290" s="37"/>
      <c r="C290" s="38" t="s">
        <v>271</v>
      </c>
      <c r="D290" s="47"/>
      <c r="E290" s="48"/>
      <c r="F290" s="72"/>
      <c r="G290" s="170"/>
      <c r="H290" s="284"/>
      <c r="I290" s="170"/>
      <c r="J290" s="193">
        <v>10172</v>
      </c>
      <c r="K290" s="73">
        <v>700</v>
      </c>
      <c r="L290" s="72">
        <v>700</v>
      </c>
    </row>
    <row r="291" spans="1:12" ht="13.5" customHeight="1" x14ac:dyDescent="0.15">
      <c r="A291" s="13"/>
      <c r="B291" s="37"/>
      <c r="C291" s="38" t="s">
        <v>95</v>
      </c>
      <c r="D291" s="47"/>
      <c r="E291" s="48" t="s">
        <v>9</v>
      </c>
      <c r="F291" s="72">
        <v>1128</v>
      </c>
      <c r="G291" s="170">
        <v>2175</v>
      </c>
      <c r="H291" s="289">
        <v>27840</v>
      </c>
      <c r="I291" s="170">
        <v>41622</v>
      </c>
      <c r="J291" s="193"/>
      <c r="K291" s="73">
        <v>37172</v>
      </c>
      <c r="L291" s="72">
        <v>84491</v>
      </c>
    </row>
    <row r="292" spans="1:12" ht="13.5" customHeight="1" x14ac:dyDescent="0.15">
      <c r="A292" s="13"/>
      <c r="B292" s="37"/>
      <c r="C292" s="38" t="s">
        <v>82</v>
      </c>
      <c r="D292" s="39"/>
      <c r="E292" s="40" t="s">
        <v>9</v>
      </c>
      <c r="F292" s="72">
        <v>15200</v>
      </c>
      <c r="G292" s="170">
        <v>14052</v>
      </c>
      <c r="H292" s="284">
        <v>76900</v>
      </c>
      <c r="I292" s="170">
        <v>79714</v>
      </c>
      <c r="J292" s="193"/>
      <c r="K292" s="73">
        <v>45740</v>
      </c>
      <c r="L292" s="72">
        <v>152280</v>
      </c>
    </row>
    <row r="293" spans="1:12" ht="13.5" customHeight="1" x14ac:dyDescent="0.15">
      <c r="A293" s="13"/>
      <c r="B293" s="37"/>
      <c r="C293" s="38" t="s">
        <v>212</v>
      </c>
      <c r="D293" s="47"/>
      <c r="E293" s="40" t="s">
        <v>9</v>
      </c>
      <c r="F293" s="72" t="s">
        <v>337</v>
      </c>
      <c r="G293" s="170" t="s">
        <v>337</v>
      </c>
      <c r="H293" s="289">
        <v>10157</v>
      </c>
      <c r="I293" s="170">
        <v>16510</v>
      </c>
      <c r="J293" s="193">
        <v>3540</v>
      </c>
      <c r="K293" s="73">
        <v>14340</v>
      </c>
      <c r="L293" s="72">
        <v>35977</v>
      </c>
    </row>
    <row r="294" spans="1:12" ht="13.5" customHeight="1" x14ac:dyDescent="0.15">
      <c r="A294" s="13"/>
      <c r="B294" s="37"/>
      <c r="C294" s="38" t="s">
        <v>107</v>
      </c>
      <c r="D294" s="39"/>
      <c r="E294" s="40" t="s">
        <v>9</v>
      </c>
      <c r="F294" s="72">
        <v>3285106</v>
      </c>
      <c r="G294" s="170">
        <v>675012</v>
      </c>
      <c r="H294" s="289">
        <v>18562235</v>
      </c>
      <c r="I294" s="170">
        <v>3634509</v>
      </c>
      <c r="J294" s="193">
        <v>4482606</v>
      </c>
      <c r="K294" s="73">
        <v>18469395</v>
      </c>
      <c r="L294" s="72">
        <v>36951344</v>
      </c>
    </row>
    <row r="295" spans="1:12" ht="13.5" customHeight="1" x14ac:dyDescent="0.15">
      <c r="A295" s="13"/>
      <c r="B295" s="37"/>
      <c r="C295" s="66" t="s">
        <v>85</v>
      </c>
      <c r="D295" s="160"/>
      <c r="E295" s="210" t="s">
        <v>9</v>
      </c>
      <c r="F295" s="78">
        <v>43000</v>
      </c>
      <c r="G295" s="175">
        <v>9889</v>
      </c>
      <c r="H295" s="232">
        <v>1126334</v>
      </c>
      <c r="I295" s="175">
        <v>216551</v>
      </c>
      <c r="J295" s="256">
        <v>442581</v>
      </c>
      <c r="K295" s="79">
        <v>689001</v>
      </c>
      <c r="L295" s="78">
        <v>1539866</v>
      </c>
    </row>
    <row r="296" spans="1:12" ht="13.5" customHeight="1" x14ac:dyDescent="0.15">
      <c r="A296" s="13"/>
      <c r="B296" s="43"/>
      <c r="C296" s="38" t="s">
        <v>102</v>
      </c>
      <c r="D296" s="39"/>
      <c r="E296" s="40" t="s">
        <v>9</v>
      </c>
      <c r="F296" s="72" t="s">
        <v>337</v>
      </c>
      <c r="G296" s="170" t="s">
        <v>337</v>
      </c>
      <c r="H296" s="284">
        <v>2940</v>
      </c>
      <c r="I296" s="170">
        <v>7926</v>
      </c>
      <c r="J296" s="193">
        <v>200</v>
      </c>
      <c r="K296" s="73">
        <v>825</v>
      </c>
      <c r="L296" s="72">
        <v>1837</v>
      </c>
    </row>
    <row r="297" spans="1:12" ht="13.5" customHeight="1" x14ac:dyDescent="0.15">
      <c r="A297" s="13"/>
      <c r="B297" s="37"/>
      <c r="C297" s="38" t="s">
        <v>148</v>
      </c>
      <c r="D297" s="39"/>
      <c r="E297" s="40" t="s">
        <v>9</v>
      </c>
      <c r="F297" s="72">
        <v>1520</v>
      </c>
      <c r="G297" s="170">
        <v>1374</v>
      </c>
      <c r="H297" s="289">
        <v>13547</v>
      </c>
      <c r="I297" s="170">
        <v>11069</v>
      </c>
      <c r="J297" s="193" t="s">
        <v>337</v>
      </c>
      <c r="K297" s="73">
        <v>1812</v>
      </c>
      <c r="L297" s="72">
        <v>11706</v>
      </c>
    </row>
    <row r="298" spans="1:12" ht="13.5" customHeight="1" x14ac:dyDescent="0.15">
      <c r="A298" s="14"/>
      <c r="B298" s="37"/>
      <c r="C298" s="66" t="s">
        <v>87</v>
      </c>
      <c r="D298" s="39"/>
      <c r="E298" s="40" t="s">
        <v>9</v>
      </c>
      <c r="F298" s="72" t="s">
        <v>337</v>
      </c>
      <c r="G298" s="170" t="s">
        <v>337</v>
      </c>
      <c r="H298" s="284">
        <v>900</v>
      </c>
      <c r="I298" s="170">
        <v>1208</v>
      </c>
      <c r="J298" s="193" t="s">
        <v>337</v>
      </c>
      <c r="K298" s="73">
        <v>1018</v>
      </c>
      <c r="L298" s="72">
        <v>1238</v>
      </c>
    </row>
    <row r="299" spans="1:12" ht="13.5" customHeight="1" x14ac:dyDescent="0.15">
      <c r="A299" s="14"/>
      <c r="B299" s="65"/>
      <c r="C299" s="66" t="s">
        <v>137</v>
      </c>
      <c r="D299" s="160"/>
      <c r="E299" s="40" t="s">
        <v>9</v>
      </c>
      <c r="F299" s="72" t="s">
        <v>337</v>
      </c>
      <c r="G299" s="170" t="s">
        <v>337</v>
      </c>
      <c r="H299" s="284">
        <v>800</v>
      </c>
      <c r="I299" s="170">
        <v>354</v>
      </c>
      <c r="J299" s="193"/>
      <c r="K299" s="73">
        <v>475</v>
      </c>
      <c r="L299" s="78">
        <v>475</v>
      </c>
    </row>
    <row r="300" spans="1:12" ht="13.5" customHeight="1" x14ac:dyDescent="0.15">
      <c r="A300" s="13"/>
      <c r="B300" s="65"/>
      <c r="C300" s="66" t="s">
        <v>133</v>
      </c>
      <c r="D300" s="160"/>
      <c r="E300" s="40" t="s">
        <v>9</v>
      </c>
      <c r="F300" s="72" t="s">
        <v>337</v>
      </c>
      <c r="G300" s="170" t="s">
        <v>337</v>
      </c>
      <c r="H300" s="284">
        <v>1881</v>
      </c>
      <c r="I300" s="170">
        <v>7910</v>
      </c>
      <c r="J300" s="193"/>
      <c r="K300" s="73"/>
      <c r="L300" s="78"/>
    </row>
    <row r="301" spans="1:12" ht="13.5" customHeight="1" x14ac:dyDescent="0.15">
      <c r="A301" s="13"/>
      <c r="B301" s="37"/>
      <c r="C301" s="38" t="s">
        <v>96</v>
      </c>
      <c r="D301" s="39"/>
      <c r="E301" s="40" t="s">
        <v>9</v>
      </c>
      <c r="F301" s="72" t="s">
        <v>337</v>
      </c>
      <c r="G301" s="170" t="s">
        <v>337</v>
      </c>
      <c r="H301" s="284">
        <v>4895</v>
      </c>
      <c r="I301" s="170">
        <v>14616</v>
      </c>
      <c r="J301" s="193">
        <v>160</v>
      </c>
      <c r="K301" s="73">
        <v>11904</v>
      </c>
      <c r="L301" s="72">
        <v>17706</v>
      </c>
    </row>
    <row r="302" spans="1:12" ht="13.5" customHeight="1" x14ac:dyDescent="0.15">
      <c r="A302" s="134"/>
      <c r="B302" s="128"/>
      <c r="C302" s="63" t="s">
        <v>81</v>
      </c>
      <c r="D302" s="64"/>
      <c r="E302" s="135" t="s">
        <v>9</v>
      </c>
      <c r="F302" s="145">
        <f t="shared" ref="F302:L302" si="25">SUM(F289:F301)</f>
        <v>3345954</v>
      </c>
      <c r="G302" s="176">
        <f t="shared" si="25"/>
        <v>702502</v>
      </c>
      <c r="H302" s="279">
        <f t="shared" si="25"/>
        <v>19849094</v>
      </c>
      <c r="I302" s="220">
        <f t="shared" si="25"/>
        <v>4073121</v>
      </c>
      <c r="J302" s="327">
        <f t="shared" si="25"/>
        <v>4939259</v>
      </c>
      <c r="K302" s="155">
        <f t="shared" si="25"/>
        <v>19272382</v>
      </c>
      <c r="L302" s="145">
        <f t="shared" si="25"/>
        <v>38797620</v>
      </c>
    </row>
    <row r="303" spans="1:12" ht="13.5" customHeight="1" x14ac:dyDescent="0.15">
      <c r="A303" s="14" t="s">
        <v>121</v>
      </c>
      <c r="B303" s="28"/>
      <c r="C303" s="24"/>
      <c r="D303" s="60"/>
      <c r="E303" s="29"/>
      <c r="F303" s="89"/>
      <c r="G303" s="178"/>
      <c r="H303" s="280"/>
      <c r="I303" s="178"/>
      <c r="J303" s="336"/>
      <c r="K303" s="90"/>
      <c r="L303" s="89"/>
    </row>
    <row r="304" spans="1:12" ht="13.5" customHeight="1" x14ac:dyDescent="0.15">
      <c r="A304" s="134" t="s">
        <v>139</v>
      </c>
      <c r="B304" s="62"/>
      <c r="C304" s="63"/>
      <c r="D304" s="64"/>
      <c r="E304" s="135" t="s">
        <v>9</v>
      </c>
      <c r="F304" s="144" t="s">
        <v>141</v>
      </c>
      <c r="G304" s="179" t="s">
        <v>141</v>
      </c>
      <c r="H304" s="281"/>
      <c r="I304" s="222"/>
      <c r="J304" s="334"/>
      <c r="K304" s="155" t="s">
        <v>144</v>
      </c>
      <c r="L304" s="144" t="s">
        <v>141</v>
      </c>
    </row>
    <row r="305" spans="1:12" ht="13.5" customHeight="1" x14ac:dyDescent="0.15">
      <c r="A305" s="14" t="s">
        <v>122</v>
      </c>
      <c r="B305" s="37"/>
      <c r="C305" s="38" t="s">
        <v>333</v>
      </c>
      <c r="D305" s="47"/>
      <c r="E305" s="48" t="s">
        <v>9</v>
      </c>
      <c r="F305" s="72" t="s">
        <v>337</v>
      </c>
      <c r="G305" s="170" t="s">
        <v>337</v>
      </c>
      <c r="H305" s="284">
        <v>33396</v>
      </c>
      <c r="I305" s="170">
        <v>54002</v>
      </c>
      <c r="J305" s="193"/>
      <c r="K305" s="73"/>
      <c r="L305" s="72"/>
    </row>
    <row r="306" spans="1:12" ht="13.5" customHeight="1" x14ac:dyDescent="0.15">
      <c r="A306" s="13" t="s">
        <v>131</v>
      </c>
      <c r="B306" s="65"/>
      <c r="C306" s="38" t="s">
        <v>212</v>
      </c>
      <c r="D306" s="47"/>
      <c r="E306" s="48" t="s">
        <v>9</v>
      </c>
      <c r="F306" s="78">
        <v>4167974</v>
      </c>
      <c r="G306" s="175">
        <v>765116</v>
      </c>
      <c r="H306" s="286">
        <v>27269935</v>
      </c>
      <c r="I306" s="175">
        <v>4487821</v>
      </c>
      <c r="J306" s="256">
        <v>5206146</v>
      </c>
      <c r="K306" s="79">
        <v>28280415</v>
      </c>
      <c r="L306" s="78">
        <v>56263587</v>
      </c>
    </row>
    <row r="307" spans="1:12" ht="13.5" customHeight="1" x14ac:dyDescent="0.15">
      <c r="A307" s="13"/>
      <c r="B307" s="65"/>
      <c r="C307" s="38" t="s">
        <v>85</v>
      </c>
      <c r="D307" s="39"/>
      <c r="E307" s="40" t="s">
        <v>9</v>
      </c>
      <c r="F307" s="78">
        <v>687642</v>
      </c>
      <c r="G307" s="175">
        <v>127063</v>
      </c>
      <c r="H307" s="286">
        <v>8980210</v>
      </c>
      <c r="I307" s="175">
        <v>1397065</v>
      </c>
      <c r="J307" s="256">
        <v>760945</v>
      </c>
      <c r="K307" s="79">
        <v>8611383</v>
      </c>
      <c r="L307" s="78">
        <v>17373374</v>
      </c>
    </row>
    <row r="308" spans="1:12" ht="13.5" customHeight="1" x14ac:dyDescent="0.15">
      <c r="A308" s="13"/>
      <c r="B308" s="37"/>
      <c r="C308" s="38" t="s">
        <v>220</v>
      </c>
      <c r="D308" s="47"/>
      <c r="E308" s="48" t="s">
        <v>9</v>
      </c>
      <c r="F308" s="72"/>
      <c r="G308" s="170"/>
      <c r="H308" s="284"/>
      <c r="I308" s="170"/>
      <c r="J308" s="193"/>
      <c r="K308" s="73"/>
      <c r="L308" s="72"/>
    </row>
    <row r="309" spans="1:12" ht="13.5" customHeight="1" x14ac:dyDescent="0.15">
      <c r="A309" s="13"/>
      <c r="B309" s="37"/>
      <c r="C309" s="38" t="s">
        <v>340</v>
      </c>
      <c r="D309" s="47"/>
      <c r="E309" s="48" t="s">
        <v>339</v>
      </c>
      <c r="F309" s="72" t="s">
        <v>337</v>
      </c>
      <c r="G309" s="170" t="s">
        <v>337</v>
      </c>
      <c r="H309" s="284">
        <v>598</v>
      </c>
      <c r="I309" s="170">
        <v>2867</v>
      </c>
      <c r="J309" s="193"/>
      <c r="K309" s="73"/>
      <c r="L309" s="72"/>
    </row>
    <row r="310" spans="1:12" ht="13.5" customHeight="1" x14ac:dyDescent="0.15">
      <c r="A310" s="134"/>
      <c r="B310" s="128"/>
      <c r="C310" s="63" t="s">
        <v>81</v>
      </c>
      <c r="D310" s="64"/>
      <c r="E310" s="135" t="s">
        <v>9</v>
      </c>
      <c r="F310" s="145">
        <f>SUM(F305:F309)</f>
        <v>4855616</v>
      </c>
      <c r="G310" s="176">
        <f t="shared" ref="G310:L310" si="26">SUM(G305:G309)</f>
        <v>892179</v>
      </c>
      <c r="H310" s="279">
        <f t="shared" si="26"/>
        <v>36284139</v>
      </c>
      <c r="I310" s="220">
        <f t="shared" si="26"/>
        <v>5941755</v>
      </c>
      <c r="J310" s="327">
        <f t="shared" si="26"/>
        <v>5967091</v>
      </c>
      <c r="K310" s="155">
        <f t="shared" si="26"/>
        <v>36891798</v>
      </c>
      <c r="L310" s="145">
        <f t="shared" si="26"/>
        <v>73636961</v>
      </c>
    </row>
    <row r="311" spans="1:12" ht="13.5" customHeight="1" x14ac:dyDescent="0.15">
      <c r="A311" s="14" t="s">
        <v>123</v>
      </c>
      <c r="B311" s="17"/>
      <c r="C311" s="17"/>
      <c r="D311" s="17"/>
      <c r="E311" s="21"/>
      <c r="F311" s="92"/>
      <c r="G311" s="184"/>
      <c r="H311" s="301"/>
      <c r="I311" s="184"/>
      <c r="J311" s="342"/>
      <c r="K311" s="83"/>
      <c r="L311" s="92"/>
    </row>
    <row r="312" spans="1:12" ht="13.5" customHeight="1" x14ac:dyDescent="0.15">
      <c r="A312" s="13" t="s">
        <v>114</v>
      </c>
      <c r="B312" s="17"/>
      <c r="C312" s="17"/>
      <c r="D312" s="17"/>
      <c r="E312" s="21"/>
      <c r="F312" s="92"/>
      <c r="G312" s="184"/>
      <c r="H312" s="301"/>
      <c r="I312" s="184"/>
      <c r="J312" s="342"/>
      <c r="K312" s="83"/>
      <c r="L312" s="92"/>
    </row>
    <row r="313" spans="1:12" ht="13.5" customHeight="1" x14ac:dyDescent="0.15">
      <c r="A313" s="14"/>
      <c r="B313" s="43"/>
      <c r="C313" s="258" t="s">
        <v>134</v>
      </c>
      <c r="D313" s="45"/>
      <c r="E313" s="46" t="s">
        <v>9</v>
      </c>
      <c r="F313" s="76">
        <v>616687</v>
      </c>
      <c r="G313" s="174">
        <v>545483</v>
      </c>
      <c r="H313" s="288">
        <v>3636070</v>
      </c>
      <c r="I313" s="174">
        <v>2913898</v>
      </c>
      <c r="J313" s="314">
        <v>1513212</v>
      </c>
      <c r="K313" s="77">
        <v>4904451</v>
      </c>
      <c r="L313" s="76">
        <v>8386841</v>
      </c>
    </row>
    <row r="314" spans="1:12" ht="13.5" customHeight="1" x14ac:dyDescent="0.15">
      <c r="A314" s="134"/>
      <c r="B314" s="128"/>
      <c r="C314" s="63" t="s">
        <v>81</v>
      </c>
      <c r="D314" s="64"/>
      <c r="E314" s="135" t="s">
        <v>9</v>
      </c>
      <c r="F314" s="145">
        <f>SUM(F313)</f>
        <v>616687</v>
      </c>
      <c r="G314" s="176">
        <f>SUM(G313)</f>
        <v>545483</v>
      </c>
      <c r="H314" s="279">
        <f t="shared" ref="H314:J314" si="27">SUM(H313)</f>
        <v>3636070</v>
      </c>
      <c r="I314" s="220">
        <f t="shared" si="27"/>
        <v>2913898</v>
      </c>
      <c r="J314" s="327">
        <f t="shared" si="27"/>
        <v>1513212</v>
      </c>
      <c r="K314" s="155">
        <f>SUM(K313)</f>
        <v>4904451</v>
      </c>
      <c r="L314" s="145">
        <f>SUM(L313)</f>
        <v>8386841</v>
      </c>
    </row>
    <row r="315" spans="1:12" ht="13.5" customHeight="1" x14ac:dyDescent="0.15">
      <c r="A315" s="14" t="s">
        <v>124</v>
      </c>
      <c r="B315" s="17"/>
      <c r="C315" s="17"/>
      <c r="D315" s="17"/>
      <c r="E315" s="21"/>
      <c r="F315" s="92"/>
      <c r="G315" s="184"/>
      <c r="H315" s="301"/>
      <c r="I315" s="184"/>
      <c r="J315" s="342"/>
      <c r="K315" s="83"/>
      <c r="L315" s="92"/>
    </row>
    <row r="316" spans="1:12" ht="13.5" customHeight="1" x14ac:dyDescent="0.15">
      <c r="A316" s="13" t="s">
        <v>125</v>
      </c>
      <c r="B316" s="15"/>
      <c r="C316" s="17"/>
      <c r="D316" s="17"/>
      <c r="E316" s="21"/>
      <c r="F316" s="92"/>
      <c r="G316" s="184"/>
      <c r="H316" s="301"/>
      <c r="I316" s="184"/>
      <c r="J316" s="342"/>
      <c r="K316" s="83"/>
      <c r="L316" s="92"/>
    </row>
    <row r="317" spans="1:12" ht="13.5" customHeight="1" x14ac:dyDescent="0.15">
      <c r="A317" s="13"/>
      <c r="B317" s="43"/>
      <c r="C317" s="44" t="s">
        <v>82</v>
      </c>
      <c r="D317" s="45"/>
      <c r="E317" s="46" t="s">
        <v>9</v>
      </c>
      <c r="F317" s="76">
        <v>40490</v>
      </c>
      <c r="G317" s="174">
        <v>47752</v>
      </c>
      <c r="H317" s="288">
        <v>884120</v>
      </c>
      <c r="I317" s="174">
        <v>1005556</v>
      </c>
      <c r="J317" s="314">
        <v>103105</v>
      </c>
      <c r="K317" s="77">
        <v>1152665</v>
      </c>
      <c r="L317" s="76">
        <v>2252345</v>
      </c>
    </row>
    <row r="318" spans="1:12" ht="13.5" customHeight="1" x14ac:dyDescent="0.15">
      <c r="A318" s="13"/>
      <c r="B318" s="37"/>
      <c r="C318" s="38" t="s">
        <v>212</v>
      </c>
      <c r="D318" s="39"/>
      <c r="E318" s="40" t="s">
        <v>9</v>
      </c>
      <c r="F318" s="72" t="s">
        <v>337</v>
      </c>
      <c r="G318" s="170" t="s">
        <v>337</v>
      </c>
      <c r="H318" s="284">
        <v>144780</v>
      </c>
      <c r="I318" s="170">
        <v>110406</v>
      </c>
      <c r="J318" s="193" t="s">
        <v>337</v>
      </c>
      <c r="K318" s="73">
        <v>232180</v>
      </c>
      <c r="L318" s="72">
        <v>280440</v>
      </c>
    </row>
    <row r="319" spans="1:12" ht="13.5" customHeight="1" x14ac:dyDescent="0.15">
      <c r="A319" s="13"/>
      <c r="B319" s="37"/>
      <c r="C319" s="38" t="s">
        <v>87</v>
      </c>
      <c r="D319" s="47"/>
      <c r="E319" s="48" t="s">
        <v>9</v>
      </c>
      <c r="F319" s="72">
        <v>96425</v>
      </c>
      <c r="G319" s="170">
        <v>110690</v>
      </c>
      <c r="H319" s="284">
        <v>1883050</v>
      </c>
      <c r="I319" s="170">
        <v>1863707</v>
      </c>
      <c r="J319" s="193">
        <v>301875</v>
      </c>
      <c r="K319" s="73">
        <v>2170910</v>
      </c>
      <c r="L319" s="72">
        <v>3828210</v>
      </c>
    </row>
    <row r="320" spans="1:12" ht="13.5" customHeight="1" x14ac:dyDescent="0.15">
      <c r="A320" s="13"/>
      <c r="B320" s="37"/>
      <c r="C320" s="38" t="s">
        <v>90</v>
      </c>
      <c r="D320" s="47"/>
      <c r="E320" s="48" t="s">
        <v>9</v>
      </c>
      <c r="F320" s="72">
        <v>7600</v>
      </c>
      <c r="G320" s="170">
        <v>6411</v>
      </c>
      <c r="H320" s="284">
        <v>190400</v>
      </c>
      <c r="I320" s="170">
        <v>181017</v>
      </c>
      <c r="J320" s="193">
        <v>20700</v>
      </c>
      <c r="K320" s="73">
        <v>82725</v>
      </c>
      <c r="L320" s="72">
        <v>126375</v>
      </c>
    </row>
    <row r="321" spans="1:12" ht="13.5" customHeight="1" x14ac:dyDescent="0.15">
      <c r="A321" s="134"/>
      <c r="B321" s="128"/>
      <c r="C321" s="63" t="s">
        <v>81</v>
      </c>
      <c r="D321" s="64"/>
      <c r="E321" s="135" t="s">
        <v>9</v>
      </c>
      <c r="F321" s="145">
        <f>SUM(F317:F320)</f>
        <v>144515</v>
      </c>
      <c r="G321" s="176">
        <f>SUM(G317:G320)</f>
        <v>164853</v>
      </c>
      <c r="H321" s="279">
        <f t="shared" ref="H321:J321" si="28">SUM(H317:H320)</f>
        <v>3102350</v>
      </c>
      <c r="I321" s="220">
        <f t="shared" si="28"/>
        <v>3160686</v>
      </c>
      <c r="J321" s="327">
        <f t="shared" si="28"/>
        <v>425680</v>
      </c>
      <c r="K321" s="155">
        <f>SUM(K317:K320)</f>
        <v>3638480</v>
      </c>
      <c r="L321" s="145">
        <f>SUM(L317:L320)</f>
        <v>6487370</v>
      </c>
    </row>
    <row r="322" spans="1:12" ht="13.5" customHeight="1" x14ac:dyDescent="0.15">
      <c r="A322" s="14" t="s">
        <v>126</v>
      </c>
      <c r="B322" s="17"/>
      <c r="C322" s="17"/>
      <c r="D322" s="17"/>
      <c r="E322" s="21"/>
      <c r="F322" s="92"/>
      <c r="G322" s="184"/>
      <c r="H322" s="301"/>
      <c r="I322" s="184"/>
      <c r="J322" s="342"/>
      <c r="K322" s="83"/>
      <c r="L322" s="92"/>
    </row>
    <row r="323" spans="1:12" ht="13.5" customHeight="1" x14ac:dyDescent="0.15">
      <c r="A323" s="13" t="s">
        <v>115</v>
      </c>
      <c r="B323" s="15"/>
      <c r="C323" s="17"/>
      <c r="D323" s="17"/>
      <c r="E323" s="21"/>
      <c r="F323" s="92"/>
      <c r="G323" s="184"/>
      <c r="H323" s="301"/>
      <c r="I323" s="184"/>
      <c r="J323" s="342"/>
      <c r="K323" s="83"/>
      <c r="L323" s="92"/>
    </row>
    <row r="324" spans="1:12" ht="13.5" customHeight="1" x14ac:dyDescent="0.15">
      <c r="A324" s="13"/>
      <c r="B324" s="15"/>
      <c r="C324" s="216" t="s">
        <v>272</v>
      </c>
      <c r="D324" s="52"/>
      <c r="E324" s="53" t="s">
        <v>273</v>
      </c>
      <c r="F324" s="84"/>
      <c r="G324" s="372"/>
      <c r="H324" s="373"/>
      <c r="I324" s="372"/>
      <c r="J324" s="374"/>
      <c r="K324" s="138">
        <v>22740</v>
      </c>
      <c r="L324" s="84">
        <v>22740</v>
      </c>
    </row>
    <row r="325" spans="1:12" ht="13.5" customHeight="1" x14ac:dyDescent="0.15">
      <c r="A325" s="13"/>
      <c r="B325" s="43"/>
      <c r="C325" s="216" t="s">
        <v>307</v>
      </c>
      <c r="D325" s="52"/>
      <c r="E325" s="53" t="s">
        <v>9</v>
      </c>
      <c r="F325" s="162"/>
      <c r="G325" s="192"/>
      <c r="H325" s="293"/>
      <c r="I325" s="192"/>
      <c r="J325" s="331"/>
      <c r="K325" s="211">
        <v>8740</v>
      </c>
      <c r="L325" s="84">
        <v>8740</v>
      </c>
    </row>
    <row r="326" spans="1:12" ht="13.5" customHeight="1" x14ac:dyDescent="0.15">
      <c r="A326" s="13"/>
      <c r="B326" s="37"/>
      <c r="C326" s="38" t="s">
        <v>86</v>
      </c>
      <c r="D326" s="39"/>
      <c r="E326" s="40" t="s">
        <v>9</v>
      </c>
      <c r="F326" s="212"/>
      <c r="G326" s="213"/>
      <c r="H326" s="296"/>
      <c r="I326" s="213"/>
      <c r="J326" s="337"/>
      <c r="K326" s="214">
        <v>132</v>
      </c>
      <c r="L326" s="215">
        <v>132</v>
      </c>
    </row>
    <row r="327" spans="1:12" ht="13.5" customHeight="1" x14ac:dyDescent="0.15">
      <c r="A327" s="13"/>
      <c r="B327" s="37"/>
      <c r="C327" s="259" t="s">
        <v>134</v>
      </c>
      <c r="D327" s="47"/>
      <c r="E327" s="48" t="s">
        <v>9</v>
      </c>
      <c r="F327" s="72"/>
      <c r="G327" s="170"/>
      <c r="H327" s="284"/>
      <c r="I327" s="170"/>
      <c r="J327" s="193">
        <v>400</v>
      </c>
      <c r="K327" s="73">
        <v>400</v>
      </c>
      <c r="L327" s="72">
        <v>400</v>
      </c>
    </row>
    <row r="328" spans="1:12" ht="13.5" customHeight="1" x14ac:dyDescent="0.15">
      <c r="A328" s="134"/>
      <c r="B328" s="128"/>
      <c r="C328" s="63" t="s">
        <v>81</v>
      </c>
      <c r="D328" s="64"/>
      <c r="E328" s="61" t="s">
        <v>9</v>
      </c>
      <c r="F328" s="91">
        <f>SUM(F324:F327)</f>
        <v>0</v>
      </c>
      <c r="G328" s="222">
        <f>SUM(G324:G327)</f>
        <v>0</v>
      </c>
      <c r="H328" s="281">
        <f t="shared" ref="H328:K328" si="29">SUM(H324:H327)</f>
        <v>0</v>
      </c>
      <c r="I328" s="222">
        <f t="shared" si="29"/>
        <v>0</v>
      </c>
      <c r="J328" s="334">
        <f t="shared" si="29"/>
        <v>400</v>
      </c>
      <c r="K328" s="155">
        <f t="shared" si="29"/>
        <v>32012</v>
      </c>
      <c r="L328" s="82">
        <f>SUM(L324:L327)</f>
        <v>32012</v>
      </c>
    </row>
    <row r="329" spans="1:12" ht="13.5" customHeight="1" x14ac:dyDescent="0.15">
      <c r="A329" s="14" t="s">
        <v>127</v>
      </c>
      <c r="B329" s="17"/>
      <c r="C329" s="17"/>
      <c r="D329" s="17"/>
      <c r="E329" s="21"/>
      <c r="F329" s="92"/>
      <c r="G329" s="184"/>
      <c r="H329" s="301"/>
      <c r="I329" s="184"/>
      <c r="J329" s="342"/>
      <c r="K329" s="83"/>
      <c r="L329" s="92"/>
    </row>
    <row r="330" spans="1:12" ht="13.5" customHeight="1" x14ac:dyDescent="0.15">
      <c r="A330" s="13" t="s">
        <v>116</v>
      </c>
      <c r="B330" s="17"/>
      <c r="C330" s="17"/>
      <c r="D330" s="17"/>
      <c r="E330" s="21"/>
      <c r="F330" s="92"/>
      <c r="G330" s="184"/>
      <c r="H330" s="301"/>
      <c r="I330" s="184"/>
      <c r="J330" s="342"/>
      <c r="K330" s="83"/>
      <c r="L330" s="92"/>
    </row>
    <row r="331" spans="1:12" ht="13.5" customHeight="1" x14ac:dyDescent="0.15">
      <c r="A331" s="13"/>
      <c r="B331" s="43"/>
      <c r="C331" s="44" t="s">
        <v>152</v>
      </c>
      <c r="D331" s="45"/>
      <c r="E331" s="46" t="s">
        <v>9</v>
      </c>
      <c r="F331" s="162"/>
      <c r="G331" s="192"/>
      <c r="H331" s="293"/>
      <c r="I331" s="192"/>
      <c r="J331" s="331"/>
      <c r="K331" s="211">
        <v>540</v>
      </c>
      <c r="L331" s="76">
        <v>1620</v>
      </c>
    </row>
    <row r="332" spans="1:12" ht="13.5" customHeight="1" x14ac:dyDescent="0.15">
      <c r="A332" s="13"/>
      <c r="B332" s="43"/>
      <c r="C332" s="44" t="s">
        <v>105</v>
      </c>
      <c r="D332" s="45"/>
      <c r="E332" s="46" t="s">
        <v>9</v>
      </c>
      <c r="F332" s="72">
        <v>45525</v>
      </c>
      <c r="G332" s="170">
        <v>42066</v>
      </c>
      <c r="H332" s="284">
        <v>344820</v>
      </c>
      <c r="I332" s="170">
        <v>298042</v>
      </c>
      <c r="J332" s="193">
        <v>62515</v>
      </c>
      <c r="K332" s="73">
        <v>502135</v>
      </c>
      <c r="L332" s="72">
        <v>854018</v>
      </c>
    </row>
    <row r="333" spans="1:12" ht="13.5" customHeight="1" x14ac:dyDescent="0.15">
      <c r="A333" s="13"/>
      <c r="B333" s="37"/>
      <c r="C333" s="38" t="s">
        <v>212</v>
      </c>
      <c r="D333" s="47"/>
      <c r="E333" s="48" t="s">
        <v>9</v>
      </c>
      <c r="F333" s="72" t="s">
        <v>337</v>
      </c>
      <c r="G333" s="170" t="s">
        <v>337</v>
      </c>
      <c r="H333" s="284">
        <v>15012</v>
      </c>
      <c r="I333" s="170">
        <v>8784</v>
      </c>
      <c r="J333" s="193"/>
      <c r="K333" s="73"/>
      <c r="L333" s="72">
        <v>15336</v>
      </c>
    </row>
    <row r="334" spans="1:12" ht="13.5" customHeight="1" x14ac:dyDescent="0.15">
      <c r="A334" s="13"/>
      <c r="B334" s="37"/>
      <c r="C334" s="38" t="s">
        <v>104</v>
      </c>
      <c r="D334" s="47"/>
      <c r="E334" s="48" t="s">
        <v>9</v>
      </c>
      <c r="F334" s="72"/>
      <c r="G334" s="170"/>
      <c r="H334" s="284"/>
      <c r="I334" s="170"/>
      <c r="J334" s="193"/>
      <c r="K334" s="73">
        <v>41790</v>
      </c>
      <c r="L334" s="72">
        <v>41790</v>
      </c>
    </row>
    <row r="335" spans="1:12" ht="13.5" customHeight="1" x14ac:dyDescent="0.15">
      <c r="A335" s="134"/>
      <c r="B335" s="128"/>
      <c r="C335" s="63" t="s">
        <v>81</v>
      </c>
      <c r="D335" s="64"/>
      <c r="E335" s="135" t="s">
        <v>9</v>
      </c>
      <c r="F335" s="145">
        <f>SUM(F331:F334)</f>
        <v>45525</v>
      </c>
      <c r="G335" s="176">
        <f>SUM(G331:G334)</f>
        <v>42066</v>
      </c>
      <c r="H335" s="279">
        <f t="shared" ref="H335:K335" si="30">SUM(H331:H334)</f>
        <v>359832</v>
      </c>
      <c r="I335" s="220">
        <f t="shared" si="30"/>
        <v>306826</v>
      </c>
      <c r="J335" s="327">
        <f t="shared" si="30"/>
        <v>62515</v>
      </c>
      <c r="K335" s="155">
        <f t="shared" si="30"/>
        <v>544465</v>
      </c>
      <c r="L335" s="145">
        <f>SUM(L331:L334)</f>
        <v>912764</v>
      </c>
    </row>
    <row r="336" spans="1:12" ht="13.5" customHeight="1" x14ac:dyDescent="0.15">
      <c r="A336"/>
      <c r="B336"/>
      <c r="C336"/>
      <c r="D336"/>
      <c r="E336"/>
    </row>
    <row r="337" customFormat="1" ht="15" customHeight="1" x14ac:dyDescent="0.15"/>
    <row r="338" customFormat="1" ht="15" customHeight="1" x14ac:dyDescent="0.15"/>
    <row r="339" customFormat="1" ht="15" customHeight="1" x14ac:dyDescent="0.15"/>
    <row r="340" customFormat="1" ht="15" customHeight="1" x14ac:dyDescent="0.15"/>
    <row r="341" customFormat="1" ht="15" customHeight="1" x14ac:dyDescent="0.15"/>
    <row r="342" customFormat="1" ht="15" customHeight="1" x14ac:dyDescent="0.15"/>
    <row r="343" customFormat="1" ht="15" customHeight="1" x14ac:dyDescent="0.15"/>
    <row r="344" customFormat="1" ht="15" customHeight="1" x14ac:dyDescent="0.15"/>
    <row r="345" customFormat="1" ht="15" customHeight="1" x14ac:dyDescent="0.15"/>
    <row r="346" customFormat="1" ht="15" customHeight="1" x14ac:dyDescent="0.15"/>
    <row r="347" customFormat="1" ht="15" customHeight="1" x14ac:dyDescent="0.15"/>
    <row r="348" customFormat="1" ht="15" customHeight="1" x14ac:dyDescent="0.15"/>
    <row r="349" customFormat="1" ht="15" customHeight="1" x14ac:dyDescent="0.15"/>
    <row r="350" customFormat="1" ht="15" customHeight="1" x14ac:dyDescent="0.15"/>
    <row r="351" customFormat="1" ht="15" customHeight="1" x14ac:dyDescent="0.15"/>
    <row r="352" customFormat="1" ht="15" customHeight="1" x14ac:dyDescent="0.15"/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ht="15" customHeight="1" x14ac:dyDescent="0.15"/>
    <row r="408" customFormat="1" ht="15" customHeight="1" x14ac:dyDescent="0.15"/>
    <row r="409" customFormat="1" ht="15" customHeight="1" x14ac:dyDescent="0.15"/>
    <row r="410" customFormat="1" ht="15" customHeight="1" x14ac:dyDescent="0.15"/>
    <row r="411" customFormat="1" ht="15" customHeight="1" x14ac:dyDescent="0.15"/>
    <row r="412" customFormat="1" ht="15" customHeight="1" x14ac:dyDescent="0.15"/>
    <row r="413" customFormat="1" ht="15" customHeight="1" x14ac:dyDescent="0.15"/>
    <row r="414" customFormat="1" x14ac:dyDescent="0.15"/>
    <row r="415" customFormat="1" x14ac:dyDescent="0.15"/>
    <row r="416" customFormat="1" x14ac:dyDescent="0.15"/>
    <row r="417" spans="1:1" x14ac:dyDescent="0.15">
      <c r="A417"/>
    </row>
    <row r="418" spans="1:1" x14ac:dyDescent="0.15">
      <c r="A418"/>
    </row>
  </sheetData>
  <mergeCells count="28">
    <mergeCell ref="H182:I182"/>
    <mergeCell ref="J182:L182"/>
    <mergeCell ref="H271:I271"/>
    <mergeCell ref="J271:L271"/>
    <mergeCell ref="C271:C272"/>
    <mergeCell ref="E271:E272"/>
    <mergeCell ref="F271:G271"/>
    <mergeCell ref="C182:C183"/>
    <mergeCell ref="E182:E183"/>
    <mergeCell ref="F182:G182"/>
    <mergeCell ref="F3:G3"/>
    <mergeCell ref="A1:L1"/>
    <mergeCell ref="C3:C4"/>
    <mergeCell ref="E3:E4"/>
    <mergeCell ref="H3:I3"/>
    <mergeCell ref="J3:L3"/>
    <mergeCell ref="K2:L2"/>
    <mergeCell ref="K100:L100"/>
    <mergeCell ref="E101:E102"/>
    <mergeCell ref="F101:G101"/>
    <mergeCell ref="C101:C102"/>
    <mergeCell ref="H101:I101"/>
    <mergeCell ref="J101:L101"/>
    <mergeCell ref="C91:C92"/>
    <mergeCell ref="E91:E92"/>
    <mergeCell ref="F91:G91"/>
    <mergeCell ref="H91:I91"/>
    <mergeCell ref="J91:L91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5"/>
  <sheetViews>
    <sheetView topLeftCell="A52" zoomScaleNormal="100" workbookViewId="0">
      <selection activeCell="G68" sqref="G68"/>
    </sheetView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27" customWidth="1"/>
    <col min="6" max="12" width="10.625" customWidth="1"/>
    <col min="13" max="13" width="9" customWidth="1"/>
  </cols>
  <sheetData>
    <row r="1" spans="1:12" ht="15" customHeight="1" x14ac:dyDescent="0.15">
      <c r="A1" s="4" t="s">
        <v>27</v>
      </c>
      <c r="G1" s="188"/>
      <c r="H1" s="188" t="s">
        <v>347</v>
      </c>
      <c r="I1" s="188"/>
      <c r="J1" s="188"/>
      <c r="K1" s="409" t="s">
        <v>13</v>
      </c>
      <c r="L1" s="409"/>
    </row>
    <row r="2" spans="1:12" s="1" customFormat="1" ht="15" customHeight="1" x14ac:dyDescent="0.15">
      <c r="A2" s="420" t="s">
        <v>14</v>
      </c>
      <c r="B2" s="420" t="s">
        <v>77</v>
      </c>
      <c r="C2" s="420"/>
      <c r="D2" s="420"/>
      <c r="E2" s="424" t="s">
        <v>80</v>
      </c>
      <c r="F2" s="397" t="s">
        <v>349</v>
      </c>
      <c r="G2" s="398"/>
      <c r="H2" s="399" t="s">
        <v>348</v>
      </c>
      <c r="I2" s="400"/>
      <c r="J2" s="401" t="s">
        <v>285</v>
      </c>
      <c r="K2" s="402"/>
      <c r="L2" s="403"/>
    </row>
    <row r="3" spans="1:12" s="1" customFormat="1" ht="15" customHeight="1" x14ac:dyDescent="0.15">
      <c r="A3" s="420"/>
      <c r="B3" s="420"/>
      <c r="C3" s="420"/>
      <c r="D3" s="420"/>
      <c r="E3" s="424"/>
      <c r="F3" s="22" t="s">
        <v>280</v>
      </c>
      <c r="G3" s="169" t="s">
        <v>79</v>
      </c>
      <c r="H3" s="313"/>
      <c r="I3" s="306" t="s">
        <v>316</v>
      </c>
      <c r="J3" s="313" t="s">
        <v>345</v>
      </c>
      <c r="K3" s="120" t="s">
        <v>346</v>
      </c>
      <c r="L3" s="22" t="s">
        <v>244</v>
      </c>
    </row>
    <row r="4" spans="1:12" s="1" customFormat="1" ht="14.25" customHeight="1" x14ac:dyDescent="0.15">
      <c r="A4" s="149" t="s">
        <v>28</v>
      </c>
      <c r="B4" s="9"/>
      <c r="C4" s="9"/>
      <c r="D4" s="199"/>
      <c r="E4" s="200"/>
      <c r="F4" s="201"/>
      <c r="G4" s="352"/>
      <c r="H4" s="203"/>
      <c r="I4" s="202"/>
      <c r="J4" s="343"/>
      <c r="K4" s="201"/>
      <c r="L4" s="201"/>
    </row>
    <row r="5" spans="1:12" ht="14.25" customHeight="1" x14ac:dyDescent="0.15">
      <c r="A5" s="151" t="s">
        <v>160</v>
      </c>
      <c r="B5" s="123" t="s">
        <v>29</v>
      </c>
      <c r="C5" s="116" t="s">
        <v>151</v>
      </c>
      <c r="D5" s="96" t="s">
        <v>8</v>
      </c>
      <c r="E5" s="30" t="s">
        <v>11</v>
      </c>
      <c r="F5" s="97">
        <v>301591</v>
      </c>
      <c r="G5" s="353">
        <v>28072190</v>
      </c>
      <c r="H5" s="98">
        <v>1677359</v>
      </c>
      <c r="I5" s="117">
        <v>159297246</v>
      </c>
      <c r="J5" s="344">
        <v>245065</v>
      </c>
      <c r="K5" s="97">
        <v>1740298</v>
      </c>
      <c r="L5" s="97">
        <v>3149946</v>
      </c>
    </row>
    <row r="6" spans="1:12" ht="14.25" customHeight="1" x14ac:dyDescent="0.15">
      <c r="A6" s="152" t="s">
        <v>163</v>
      </c>
      <c r="B6" s="123" t="s">
        <v>29</v>
      </c>
      <c r="C6" s="116" t="s">
        <v>151</v>
      </c>
      <c r="D6" s="99" t="s">
        <v>7</v>
      </c>
      <c r="E6" s="31" t="s">
        <v>11</v>
      </c>
      <c r="F6" s="94">
        <v>776</v>
      </c>
      <c r="G6" s="230">
        <v>184210</v>
      </c>
      <c r="H6" s="98">
        <v>3964</v>
      </c>
      <c r="I6" s="117">
        <v>882007</v>
      </c>
      <c r="J6" s="344">
        <v>358</v>
      </c>
      <c r="K6" s="97">
        <v>4526</v>
      </c>
      <c r="L6" s="97">
        <v>5565</v>
      </c>
    </row>
    <row r="7" spans="1:12" ht="14.25" customHeight="1" x14ac:dyDescent="0.15">
      <c r="A7" s="31" t="s">
        <v>164</v>
      </c>
      <c r="B7" s="412" t="s">
        <v>30</v>
      </c>
      <c r="C7" s="414"/>
      <c r="D7" s="99"/>
      <c r="E7" s="32" t="s">
        <v>11</v>
      </c>
      <c r="F7" s="93"/>
      <c r="G7" s="230"/>
      <c r="H7" s="95"/>
      <c r="I7" s="108"/>
      <c r="J7" s="345"/>
      <c r="K7" s="94"/>
      <c r="L7" s="94">
        <v>0</v>
      </c>
    </row>
    <row r="8" spans="1:12" ht="14.25" customHeight="1" x14ac:dyDescent="0.15">
      <c r="A8" s="31" t="s">
        <v>165</v>
      </c>
      <c r="B8" s="412" t="s">
        <v>4</v>
      </c>
      <c r="C8" s="414"/>
      <c r="D8" s="99" t="s">
        <v>5</v>
      </c>
      <c r="E8" s="31" t="s">
        <v>11</v>
      </c>
      <c r="F8" s="94">
        <v>167399</v>
      </c>
      <c r="G8" s="230">
        <v>13201139</v>
      </c>
      <c r="H8" s="95">
        <v>1003373</v>
      </c>
      <c r="I8" s="108">
        <v>80797813</v>
      </c>
      <c r="J8" s="345">
        <v>183914</v>
      </c>
      <c r="K8" s="94">
        <v>990964</v>
      </c>
      <c r="L8" s="94">
        <v>2021524</v>
      </c>
    </row>
    <row r="9" spans="1:12" ht="14.25" customHeight="1" x14ac:dyDescent="0.15">
      <c r="A9" s="31" t="s">
        <v>166</v>
      </c>
      <c r="B9" s="412" t="s">
        <v>4</v>
      </c>
      <c r="C9" s="414"/>
      <c r="D9" s="99" t="s">
        <v>6</v>
      </c>
      <c r="E9" s="31" t="s">
        <v>11</v>
      </c>
      <c r="F9" s="93">
        <v>15</v>
      </c>
      <c r="G9" s="230">
        <v>591942</v>
      </c>
      <c r="H9" s="95">
        <v>54</v>
      </c>
      <c r="I9" s="108">
        <v>1637306</v>
      </c>
      <c r="J9" s="345"/>
      <c r="K9" s="94"/>
      <c r="L9" s="94">
        <v>33</v>
      </c>
    </row>
    <row r="10" spans="1:12" ht="14.25" customHeight="1" x14ac:dyDescent="0.15">
      <c r="A10" s="31" t="s">
        <v>167</v>
      </c>
      <c r="B10" s="412" t="s">
        <v>31</v>
      </c>
      <c r="C10" s="414"/>
      <c r="D10" s="99"/>
      <c r="E10" s="31" t="s">
        <v>11</v>
      </c>
      <c r="F10" s="94">
        <v>184</v>
      </c>
      <c r="G10" s="230">
        <v>54630</v>
      </c>
      <c r="H10" s="95">
        <v>1005</v>
      </c>
      <c r="I10" s="108">
        <v>870646</v>
      </c>
      <c r="J10" s="345">
        <v>116</v>
      </c>
      <c r="K10" s="94">
        <v>863</v>
      </c>
      <c r="L10" s="94">
        <v>1554</v>
      </c>
    </row>
    <row r="11" spans="1:12" ht="14.25" customHeight="1" x14ac:dyDescent="0.15">
      <c r="A11" s="31" t="s">
        <v>161</v>
      </c>
      <c r="B11" s="122" t="s">
        <v>32</v>
      </c>
      <c r="C11" s="116" t="s">
        <v>151</v>
      </c>
      <c r="D11" s="99"/>
      <c r="E11" s="31" t="s">
        <v>11</v>
      </c>
      <c r="F11" s="94">
        <v>8495</v>
      </c>
      <c r="G11" s="230">
        <v>490268</v>
      </c>
      <c r="H11" s="356">
        <v>50996</v>
      </c>
      <c r="I11" s="357">
        <v>2859912</v>
      </c>
      <c r="J11" s="348">
        <v>7380</v>
      </c>
      <c r="K11" s="233">
        <v>42169</v>
      </c>
      <c r="L11" s="233">
        <v>88923</v>
      </c>
    </row>
    <row r="12" spans="1:12" ht="14.25" customHeight="1" x14ac:dyDescent="0.15">
      <c r="A12" s="31" t="s">
        <v>168</v>
      </c>
      <c r="B12" s="412" t="s">
        <v>33</v>
      </c>
      <c r="C12" s="414"/>
      <c r="D12" s="99"/>
      <c r="E12" s="31" t="s">
        <v>11</v>
      </c>
      <c r="F12" s="94">
        <v>13811</v>
      </c>
      <c r="G12" s="230">
        <v>4276690</v>
      </c>
      <c r="H12" s="95">
        <v>80677</v>
      </c>
      <c r="I12" s="108">
        <v>24064983</v>
      </c>
      <c r="J12" s="345">
        <v>17568</v>
      </c>
      <c r="K12" s="94">
        <v>96867</v>
      </c>
      <c r="L12" s="94">
        <v>176121</v>
      </c>
    </row>
    <row r="13" spans="1:12" ht="14.25" customHeight="1" x14ac:dyDescent="0.15">
      <c r="A13" s="33" t="s">
        <v>162</v>
      </c>
      <c r="B13" s="422" t="s">
        <v>319</v>
      </c>
      <c r="C13" s="423"/>
      <c r="D13" s="100"/>
      <c r="E13" s="33" t="s">
        <v>11</v>
      </c>
      <c r="F13" s="101">
        <v>49</v>
      </c>
      <c r="G13" s="231">
        <v>4746</v>
      </c>
      <c r="H13" s="235">
        <v>280</v>
      </c>
      <c r="I13" s="358">
        <v>25598</v>
      </c>
      <c r="J13" s="346">
        <v>54</v>
      </c>
      <c r="K13" s="361">
        <v>277</v>
      </c>
      <c r="L13" s="236">
        <v>499</v>
      </c>
    </row>
    <row r="14" spans="1:12" ht="14.25" customHeight="1" x14ac:dyDescent="0.15">
      <c r="A14" s="149" t="s">
        <v>34</v>
      </c>
      <c r="B14" s="146"/>
      <c r="C14" s="147"/>
      <c r="D14" s="204"/>
      <c r="E14" s="205"/>
      <c r="F14" s="206"/>
      <c r="G14" s="208"/>
      <c r="H14" s="207"/>
      <c r="I14" s="359"/>
      <c r="J14" s="347"/>
      <c r="K14" s="206"/>
      <c r="L14" s="239"/>
    </row>
    <row r="15" spans="1:12" ht="14.25" customHeight="1" x14ac:dyDescent="0.15">
      <c r="A15" s="30" t="s">
        <v>169</v>
      </c>
      <c r="B15" s="410" t="s">
        <v>35</v>
      </c>
      <c r="C15" s="421"/>
      <c r="D15" s="96" t="s">
        <v>0</v>
      </c>
      <c r="E15" s="30" t="s">
        <v>9</v>
      </c>
      <c r="F15" s="97" t="s">
        <v>337</v>
      </c>
      <c r="G15" s="353" t="s">
        <v>337</v>
      </c>
      <c r="H15" s="98">
        <v>201654</v>
      </c>
      <c r="I15" s="117">
        <v>120832</v>
      </c>
      <c r="J15" s="344"/>
      <c r="K15" s="97">
        <v>539633</v>
      </c>
      <c r="L15" s="234">
        <v>540433</v>
      </c>
    </row>
    <row r="16" spans="1:12" ht="14.25" customHeight="1" x14ac:dyDescent="0.15">
      <c r="A16" s="31" t="s">
        <v>170</v>
      </c>
      <c r="B16" s="412" t="s">
        <v>35</v>
      </c>
      <c r="C16" s="414"/>
      <c r="D16" s="99" t="s">
        <v>1</v>
      </c>
      <c r="E16" s="31" t="s">
        <v>9</v>
      </c>
      <c r="F16" s="93"/>
      <c r="G16" s="230"/>
      <c r="H16" s="95"/>
      <c r="I16" s="108"/>
      <c r="J16" s="345"/>
      <c r="K16" s="94">
        <v>4687</v>
      </c>
      <c r="L16" s="94">
        <v>4883</v>
      </c>
    </row>
    <row r="17" spans="1:12" ht="14.25" customHeight="1" x14ac:dyDescent="0.15">
      <c r="A17" s="31" t="s">
        <v>204</v>
      </c>
      <c r="B17" s="412" t="s">
        <v>36</v>
      </c>
      <c r="C17" s="414"/>
      <c r="D17" s="99" t="s">
        <v>2</v>
      </c>
      <c r="E17" s="31" t="s">
        <v>9</v>
      </c>
      <c r="F17" s="94">
        <v>96377</v>
      </c>
      <c r="G17" s="230">
        <v>25252</v>
      </c>
      <c r="H17" s="95">
        <v>878950</v>
      </c>
      <c r="I17" s="108">
        <v>205845</v>
      </c>
      <c r="J17" s="345">
        <v>143456</v>
      </c>
      <c r="K17" s="94">
        <v>1265274</v>
      </c>
      <c r="L17" s="97">
        <v>2255065</v>
      </c>
    </row>
    <row r="18" spans="1:12" ht="14.25" customHeight="1" x14ac:dyDescent="0.15">
      <c r="A18" s="31" t="s">
        <v>171</v>
      </c>
      <c r="B18" s="412" t="s">
        <v>37</v>
      </c>
      <c r="C18" s="414"/>
      <c r="D18" s="99" t="s">
        <v>0</v>
      </c>
      <c r="E18" s="31" t="s">
        <v>9</v>
      </c>
      <c r="F18" s="93" t="s">
        <v>337</v>
      </c>
      <c r="G18" s="230" t="s">
        <v>337</v>
      </c>
      <c r="H18" s="95">
        <v>21780</v>
      </c>
      <c r="I18" s="108">
        <v>8269</v>
      </c>
      <c r="J18" s="345"/>
      <c r="K18" s="94"/>
      <c r="L18" s="94">
        <v>52453</v>
      </c>
    </row>
    <row r="19" spans="1:12" ht="14.25" customHeight="1" x14ac:dyDescent="0.15">
      <c r="A19" s="31" t="s">
        <v>172</v>
      </c>
      <c r="B19" s="412" t="s">
        <v>37</v>
      </c>
      <c r="C19" s="414"/>
      <c r="D19" s="99" t="s">
        <v>1</v>
      </c>
      <c r="E19" s="31" t="s">
        <v>9</v>
      </c>
      <c r="F19" s="93"/>
      <c r="G19" s="230"/>
      <c r="H19" s="95"/>
      <c r="I19" s="108"/>
      <c r="J19" s="345"/>
      <c r="K19" s="94"/>
      <c r="L19" s="94"/>
    </row>
    <row r="20" spans="1:12" ht="14.25" customHeight="1" x14ac:dyDescent="0.15">
      <c r="A20" s="31" t="s">
        <v>173</v>
      </c>
      <c r="B20" s="412" t="s">
        <v>38</v>
      </c>
      <c r="C20" s="414"/>
      <c r="D20" s="99" t="s">
        <v>2</v>
      </c>
      <c r="E20" s="31" t="s">
        <v>9</v>
      </c>
      <c r="F20" s="93">
        <v>17850</v>
      </c>
      <c r="G20" s="230">
        <v>6639</v>
      </c>
      <c r="H20" s="95">
        <v>179828</v>
      </c>
      <c r="I20" s="108">
        <v>83710</v>
      </c>
      <c r="J20" s="345">
        <v>16000</v>
      </c>
      <c r="K20" s="94">
        <v>201070</v>
      </c>
      <c r="L20" s="94">
        <v>351088</v>
      </c>
    </row>
    <row r="21" spans="1:12" ht="14.25" customHeight="1" x14ac:dyDescent="0.15">
      <c r="A21" s="31" t="s">
        <v>174</v>
      </c>
      <c r="B21" s="412" t="s">
        <v>39</v>
      </c>
      <c r="C21" s="414"/>
      <c r="D21" s="99" t="s">
        <v>40</v>
      </c>
      <c r="E21" s="31" t="s">
        <v>9</v>
      </c>
      <c r="F21" s="93"/>
      <c r="G21" s="230"/>
      <c r="H21" s="95"/>
      <c r="I21" s="108"/>
      <c r="J21" s="345"/>
      <c r="K21" s="94"/>
      <c r="L21" s="94"/>
    </row>
    <row r="22" spans="1:12" ht="14.25" customHeight="1" x14ac:dyDescent="0.15">
      <c r="A22" s="31" t="s">
        <v>253</v>
      </c>
      <c r="B22" s="412" t="s">
        <v>258</v>
      </c>
      <c r="C22" s="413"/>
      <c r="D22" s="99"/>
      <c r="E22" s="31" t="s">
        <v>9</v>
      </c>
      <c r="F22" s="94">
        <v>3726306</v>
      </c>
      <c r="G22" s="230">
        <v>6230084</v>
      </c>
      <c r="H22" s="95">
        <v>16829472</v>
      </c>
      <c r="I22" s="108">
        <v>26494662</v>
      </c>
      <c r="J22" s="345">
        <v>3454787</v>
      </c>
      <c r="K22" s="94">
        <v>20184946</v>
      </c>
      <c r="L22" s="94">
        <v>38478710</v>
      </c>
    </row>
    <row r="23" spans="1:12" ht="14.25" customHeight="1" x14ac:dyDescent="0.15">
      <c r="A23" s="31" t="s">
        <v>254</v>
      </c>
      <c r="B23" s="412" t="s">
        <v>259</v>
      </c>
      <c r="C23" s="413"/>
      <c r="D23" s="99"/>
      <c r="E23" s="31" t="s">
        <v>9</v>
      </c>
      <c r="F23" s="93">
        <v>12018</v>
      </c>
      <c r="G23" s="230">
        <v>18198</v>
      </c>
      <c r="H23" s="95">
        <v>13593</v>
      </c>
      <c r="I23" s="108">
        <v>24193</v>
      </c>
      <c r="J23" s="345">
        <v>2128</v>
      </c>
      <c r="K23" s="94">
        <v>3557</v>
      </c>
      <c r="L23" s="94">
        <v>12545</v>
      </c>
    </row>
    <row r="24" spans="1:12" ht="14.25" customHeight="1" x14ac:dyDescent="0.15">
      <c r="A24" s="31" t="s">
        <v>255</v>
      </c>
      <c r="B24" s="412" t="s">
        <v>260</v>
      </c>
      <c r="C24" s="413"/>
      <c r="D24" s="99"/>
      <c r="E24" s="31" t="s">
        <v>9</v>
      </c>
      <c r="F24" s="94" t="s">
        <v>337</v>
      </c>
      <c r="G24" s="230" t="s">
        <v>337</v>
      </c>
      <c r="H24" s="95">
        <v>7743</v>
      </c>
      <c r="I24" s="108">
        <v>11141</v>
      </c>
      <c r="J24" s="345"/>
      <c r="K24" s="94"/>
      <c r="L24" s="94"/>
    </row>
    <row r="25" spans="1:12" ht="14.25" customHeight="1" x14ac:dyDescent="0.15">
      <c r="A25" s="31" t="s">
        <v>175</v>
      </c>
      <c r="B25" s="412" t="s">
        <v>39</v>
      </c>
      <c r="C25" s="414"/>
      <c r="D25" s="99" t="s">
        <v>7</v>
      </c>
      <c r="E25" s="31" t="s">
        <v>9</v>
      </c>
      <c r="F25" s="94">
        <v>1115003</v>
      </c>
      <c r="G25" s="230">
        <v>1708069</v>
      </c>
      <c r="H25" s="95">
        <v>4462727</v>
      </c>
      <c r="I25" s="108">
        <v>6384384</v>
      </c>
      <c r="J25" s="345">
        <v>865553</v>
      </c>
      <c r="K25" s="94">
        <v>5398482</v>
      </c>
      <c r="L25" s="94">
        <v>10454238</v>
      </c>
    </row>
    <row r="26" spans="1:12" ht="14.25" customHeight="1" x14ac:dyDescent="0.15">
      <c r="A26" s="31" t="s">
        <v>256</v>
      </c>
      <c r="B26" s="412" t="s">
        <v>261</v>
      </c>
      <c r="C26" s="414"/>
      <c r="D26" s="99"/>
      <c r="E26" s="31"/>
      <c r="F26" s="94" t="s">
        <v>337</v>
      </c>
      <c r="G26" s="230" t="s">
        <v>337</v>
      </c>
      <c r="H26" s="95">
        <v>8233</v>
      </c>
      <c r="I26" s="108">
        <v>6112</v>
      </c>
      <c r="J26" s="345"/>
      <c r="K26" s="94">
        <v>59579</v>
      </c>
      <c r="L26" s="94">
        <v>166798</v>
      </c>
    </row>
    <row r="27" spans="1:12" ht="14.25" customHeight="1" x14ac:dyDescent="0.15">
      <c r="A27" s="31" t="s">
        <v>257</v>
      </c>
      <c r="B27" s="425" t="s">
        <v>138</v>
      </c>
      <c r="C27" s="426"/>
      <c r="D27" s="99" t="s">
        <v>7</v>
      </c>
      <c r="E27" s="31"/>
      <c r="F27" s="94">
        <v>220128</v>
      </c>
      <c r="G27" s="230">
        <v>164836</v>
      </c>
      <c r="H27" s="95">
        <v>1096014</v>
      </c>
      <c r="I27" s="108">
        <v>710308</v>
      </c>
      <c r="J27" s="345">
        <v>113199</v>
      </c>
      <c r="K27" s="94">
        <v>750920</v>
      </c>
      <c r="L27" s="94">
        <v>1837580</v>
      </c>
    </row>
    <row r="28" spans="1:12" ht="14.25" customHeight="1" x14ac:dyDescent="0.15">
      <c r="A28" s="31" t="s">
        <v>176</v>
      </c>
      <c r="B28" s="412" t="s">
        <v>41</v>
      </c>
      <c r="C28" s="414"/>
      <c r="D28" s="99" t="s">
        <v>0</v>
      </c>
      <c r="E28" s="31" t="s">
        <v>9</v>
      </c>
      <c r="F28" s="94">
        <v>671620</v>
      </c>
      <c r="G28" s="230">
        <v>147228</v>
      </c>
      <c r="H28" s="95">
        <v>2538880</v>
      </c>
      <c r="I28" s="108">
        <v>520132</v>
      </c>
      <c r="J28" s="345"/>
      <c r="K28" s="94">
        <v>2270169</v>
      </c>
      <c r="L28" s="94">
        <v>3848019</v>
      </c>
    </row>
    <row r="29" spans="1:12" ht="14.25" customHeight="1" x14ac:dyDescent="0.15">
      <c r="A29" s="31" t="s">
        <v>177</v>
      </c>
      <c r="B29" s="412" t="s">
        <v>42</v>
      </c>
      <c r="C29" s="414"/>
      <c r="D29" s="99" t="s">
        <v>1</v>
      </c>
      <c r="E29" s="31" t="s">
        <v>9</v>
      </c>
      <c r="F29" s="93">
        <v>25</v>
      </c>
      <c r="G29" s="230">
        <v>315</v>
      </c>
      <c r="H29" s="356">
        <v>3916</v>
      </c>
      <c r="I29" s="357">
        <v>4550</v>
      </c>
      <c r="J29" s="348">
        <v>19453</v>
      </c>
      <c r="K29" s="371">
        <v>62694</v>
      </c>
      <c r="L29" s="94">
        <v>62809</v>
      </c>
    </row>
    <row r="30" spans="1:12" ht="14.25" customHeight="1" x14ac:dyDescent="0.15">
      <c r="A30" s="31" t="s">
        <v>178</v>
      </c>
      <c r="B30" s="412" t="s">
        <v>43</v>
      </c>
      <c r="C30" s="414"/>
      <c r="D30" s="99" t="s">
        <v>2</v>
      </c>
      <c r="E30" s="31" t="s">
        <v>9</v>
      </c>
      <c r="F30" s="93">
        <v>467307</v>
      </c>
      <c r="G30" s="230">
        <v>103150</v>
      </c>
      <c r="H30" s="95">
        <v>3312352</v>
      </c>
      <c r="I30" s="108">
        <v>758271</v>
      </c>
      <c r="J30" s="345">
        <v>635198</v>
      </c>
      <c r="K30" s="94">
        <v>4190410</v>
      </c>
      <c r="L30" s="94">
        <v>8458356</v>
      </c>
    </row>
    <row r="31" spans="1:12" ht="14.25" customHeight="1" x14ac:dyDescent="0.15">
      <c r="A31" s="31" t="s">
        <v>179</v>
      </c>
      <c r="B31" s="412" t="s">
        <v>44</v>
      </c>
      <c r="C31" s="414"/>
      <c r="D31" s="99" t="s">
        <v>0</v>
      </c>
      <c r="E31" s="31" t="s">
        <v>9</v>
      </c>
      <c r="F31" s="94">
        <v>908947</v>
      </c>
      <c r="G31" s="230">
        <v>532020</v>
      </c>
      <c r="H31" s="95">
        <v>1166397</v>
      </c>
      <c r="I31" s="108">
        <v>661077</v>
      </c>
      <c r="J31" s="345"/>
      <c r="K31" s="94">
        <v>2534568</v>
      </c>
      <c r="L31" s="94">
        <v>3579517</v>
      </c>
    </row>
    <row r="32" spans="1:12" ht="14.25" customHeight="1" x14ac:dyDescent="0.15">
      <c r="A32" s="31" t="s">
        <v>277</v>
      </c>
      <c r="B32" s="412" t="s">
        <v>44</v>
      </c>
      <c r="C32" s="414"/>
      <c r="D32" s="99" t="s">
        <v>1</v>
      </c>
      <c r="E32" s="31" t="s">
        <v>9</v>
      </c>
      <c r="F32" s="94" t="s">
        <v>337</v>
      </c>
      <c r="G32" s="230" t="s">
        <v>337</v>
      </c>
      <c r="H32" s="356">
        <v>801</v>
      </c>
      <c r="I32" s="357">
        <v>1926</v>
      </c>
      <c r="J32" s="348">
        <v>500</v>
      </c>
      <c r="K32" s="362">
        <v>500</v>
      </c>
      <c r="L32" s="94">
        <v>1476</v>
      </c>
    </row>
    <row r="33" spans="1:19" ht="14.25" customHeight="1" x14ac:dyDescent="0.15">
      <c r="A33" s="31" t="s">
        <v>180</v>
      </c>
      <c r="B33" s="412" t="s">
        <v>45</v>
      </c>
      <c r="C33" s="414"/>
      <c r="D33" s="99" t="s">
        <v>2</v>
      </c>
      <c r="E33" s="31" t="s">
        <v>9</v>
      </c>
      <c r="F33" s="94" t="s">
        <v>337</v>
      </c>
      <c r="G33" s="230" t="s">
        <v>337</v>
      </c>
      <c r="H33" s="95">
        <v>347558</v>
      </c>
      <c r="I33" s="108">
        <v>161058</v>
      </c>
      <c r="J33" s="345">
        <v>62234</v>
      </c>
      <c r="K33" s="94">
        <v>446298</v>
      </c>
      <c r="L33" s="94">
        <v>682886</v>
      </c>
    </row>
    <row r="34" spans="1:19" ht="14.25" customHeight="1" x14ac:dyDescent="0.15">
      <c r="A34" s="31" t="s">
        <v>181</v>
      </c>
      <c r="B34" s="412" t="s">
        <v>46</v>
      </c>
      <c r="C34" s="414"/>
      <c r="D34" s="99"/>
      <c r="E34" s="31" t="s">
        <v>9</v>
      </c>
      <c r="F34" s="93"/>
      <c r="G34" s="230"/>
      <c r="H34" s="95"/>
      <c r="I34" s="108"/>
      <c r="J34" s="345"/>
      <c r="K34" s="363"/>
      <c r="L34" s="94"/>
    </row>
    <row r="35" spans="1:19" ht="14.25" customHeight="1" x14ac:dyDescent="0.15">
      <c r="A35" s="31" t="s">
        <v>182</v>
      </c>
      <c r="B35" s="412" t="s">
        <v>46</v>
      </c>
      <c r="C35" s="414"/>
      <c r="D35" s="99" t="s">
        <v>2</v>
      </c>
      <c r="E35" s="31" t="s">
        <v>9</v>
      </c>
      <c r="F35" s="368"/>
      <c r="G35" s="368"/>
      <c r="H35" s="366"/>
      <c r="I35" s="367"/>
      <c r="J35" s="369"/>
      <c r="K35" s="370"/>
      <c r="L35" s="94"/>
    </row>
    <row r="36" spans="1:19" ht="14.25" customHeight="1" x14ac:dyDescent="0.15">
      <c r="A36" s="31" t="s">
        <v>183</v>
      </c>
      <c r="B36" s="412" t="s">
        <v>47</v>
      </c>
      <c r="C36" s="414"/>
      <c r="D36" s="99" t="s">
        <v>0</v>
      </c>
      <c r="E36" s="31" t="s">
        <v>9</v>
      </c>
      <c r="G36" s="354"/>
      <c r="H36" s="360"/>
      <c r="I36" s="241"/>
      <c r="J36" s="349"/>
      <c r="K36" s="363"/>
      <c r="L36" s="94"/>
    </row>
    <row r="37" spans="1:19" ht="14.25" customHeight="1" x14ac:dyDescent="0.15">
      <c r="A37" s="31" t="s">
        <v>184</v>
      </c>
      <c r="B37" s="412" t="s">
        <v>47</v>
      </c>
      <c r="C37" s="414"/>
      <c r="D37" s="99" t="s">
        <v>1</v>
      </c>
      <c r="E37" s="31" t="s">
        <v>9</v>
      </c>
      <c r="F37" s="93"/>
      <c r="G37" s="230"/>
      <c r="H37" s="95"/>
      <c r="I37" s="108"/>
      <c r="J37" s="345"/>
      <c r="K37" s="94"/>
      <c r="L37" s="94"/>
    </row>
    <row r="38" spans="1:19" ht="14.25" customHeight="1" x14ac:dyDescent="0.15">
      <c r="A38" s="31" t="s">
        <v>185</v>
      </c>
      <c r="B38" s="412" t="s">
        <v>48</v>
      </c>
      <c r="C38" s="414"/>
      <c r="D38" s="99" t="s">
        <v>2</v>
      </c>
      <c r="E38" s="31" t="s">
        <v>9</v>
      </c>
      <c r="F38" s="93"/>
      <c r="G38" s="230"/>
      <c r="H38" s="95"/>
      <c r="I38" s="108"/>
      <c r="J38" s="345"/>
      <c r="K38" s="94"/>
      <c r="L38" s="94"/>
    </row>
    <row r="39" spans="1:19" ht="14.25" customHeight="1" x14ac:dyDescent="0.15">
      <c r="A39" s="31" t="s">
        <v>186</v>
      </c>
      <c r="B39" s="122" t="s">
        <v>49</v>
      </c>
      <c r="C39" s="103" t="s">
        <v>50</v>
      </c>
      <c r="D39" s="99" t="s">
        <v>0</v>
      </c>
      <c r="E39" s="31" t="s">
        <v>9</v>
      </c>
      <c r="F39" s="93">
        <v>139890</v>
      </c>
      <c r="G39" s="230">
        <v>24399</v>
      </c>
      <c r="H39" s="95">
        <v>279410</v>
      </c>
      <c r="I39" s="108">
        <v>47241</v>
      </c>
      <c r="J39" s="345"/>
      <c r="K39" s="94">
        <v>3690155</v>
      </c>
      <c r="L39" s="94">
        <v>4363635</v>
      </c>
    </row>
    <row r="40" spans="1:19" ht="14.25" customHeight="1" x14ac:dyDescent="0.15">
      <c r="A40" s="31" t="s">
        <v>187</v>
      </c>
      <c r="B40" s="122" t="s">
        <v>49</v>
      </c>
      <c r="C40" s="103" t="s">
        <v>51</v>
      </c>
      <c r="D40" s="99" t="s">
        <v>1</v>
      </c>
      <c r="E40" s="31" t="s">
        <v>9</v>
      </c>
      <c r="F40" s="93" t="s">
        <v>337</v>
      </c>
      <c r="G40" s="230" t="s">
        <v>337</v>
      </c>
      <c r="H40" s="95">
        <v>277430</v>
      </c>
      <c r="I40" s="108">
        <v>44840</v>
      </c>
      <c r="J40" s="345">
        <v>139300</v>
      </c>
      <c r="K40" s="94">
        <v>419390</v>
      </c>
      <c r="L40" s="94">
        <v>578860</v>
      </c>
    </row>
    <row r="41" spans="1:19" ht="14.25" customHeight="1" x14ac:dyDescent="0.15">
      <c r="A41" s="31" t="s">
        <v>265</v>
      </c>
      <c r="B41" s="122" t="s">
        <v>52</v>
      </c>
      <c r="C41" s="217" t="s">
        <v>51</v>
      </c>
      <c r="D41" s="99" t="s">
        <v>2</v>
      </c>
      <c r="E41" s="31" t="s">
        <v>9</v>
      </c>
      <c r="F41" s="93">
        <v>223409</v>
      </c>
      <c r="G41" s="230">
        <v>57401</v>
      </c>
      <c r="H41" s="95">
        <v>1682699</v>
      </c>
      <c r="I41" s="108">
        <v>442797</v>
      </c>
      <c r="J41" s="345">
        <v>260205</v>
      </c>
      <c r="K41" s="94">
        <v>1848851</v>
      </c>
      <c r="L41" s="94">
        <v>3677626</v>
      </c>
    </row>
    <row r="42" spans="1:19" ht="14.25" customHeight="1" x14ac:dyDescent="0.15">
      <c r="A42" s="31" t="s">
        <v>188</v>
      </c>
      <c r="B42" s="122" t="s">
        <v>49</v>
      </c>
      <c r="C42" s="104" t="s">
        <v>53</v>
      </c>
      <c r="D42" s="99" t="s">
        <v>0</v>
      </c>
      <c r="E42" s="31" t="s">
        <v>9</v>
      </c>
      <c r="F42" s="93" t="s">
        <v>337</v>
      </c>
      <c r="G42" s="230" t="s">
        <v>337</v>
      </c>
      <c r="H42" s="95">
        <v>43155</v>
      </c>
      <c r="I42" s="108">
        <v>14153</v>
      </c>
      <c r="J42" s="345">
        <v>94327</v>
      </c>
      <c r="K42" s="94">
        <v>832849</v>
      </c>
      <c r="L42" s="94">
        <v>1799711</v>
      </c>
      <c r="O42" s="223"/>
      <c r="P42" s="417"/>
      <c r="Q42" s="418"/>
      <c r="R42" s="224"/>
      <c r="S42" s="223"/>
    </row>
    <row r="43" spans="1:19" ht="14.25" customHeight="1" x14ac:dyDescent="0.15">
      <c r="A43" s="31" t="s">
        <v>189</v>
      </c>
      <c r="B43" s="122" t="s">
        <v>49</v>
      </c>
      <c r="C43" s="104" t="s">
        <v>53</v>
      </c>
      <c r="D43" s="99" t="s">
        <v>1</v>
      </c>
      <c r="E43" s="31" t="s">
        <v>9</v>
      </c>
      <c r="F43" s="93" t="s">
        <v>337</v>
      </c>
      <c r="G43" s="230" t="s">
        <v>337</v>
      </c>
      <c r="H43" s="95">
        <v>9721</v>
      </c>
      <c r="I43" s="108">
        <v>3336</v>
      </c>
      <c r="J43" s="345">
        <v>588</v>
      </c>
      <c r="K43" s="94">
        <v>5882</v>
      </c>
      <c r="L43" s="94">
        <v>14022</v>
      </c>
    </row>
    <row r="44" spans="1:19" ht="14.25" customHeight="1" x14ac:dyDescent="0.15">
      <c r="A44" s="31" t="s">
        <v>190</v>
      </c>
      <c r="B44" s="122" t="s">
        <v>52</v>
      </c>
      <c r="C44" s="104" t="s">
        <v>53</v>
      </c>
      <c r="D44" s="99" t="s">
        <v>2</v>
      </c>
      <c r="E44" s="31" t="s">
        <v>9</v>
      </c>
      <c r="F44" s="93">
        <v>187570</v>
      </c>
      <c r="G44" s="230">
        <v>65121</v>
      </c>
      <c r="H44" s="95">
        <v>1321685</v>
      </c>
      <c r="I44" s="108">
        <v>509725</v>
      </c>
      <c r="J44" s="345">
        <v>217730</v>
      </c>
      <c r="K44" s="94">
        <v>975934</v>
      </c>
      <c r="L44" s="94">
        <v>1729790</v>
      </c>
    </row>
    <row r="45" spans="1:19" ht="14.25" customHeight="1" x14ac:dyDescent="0.15">
      <c r="A45" s="31" t="s">
        <v>191</v>
      </c>
      <c r="B45" s="412" t="s">
        <v>54</v>
      </c>
      <c r="C45" s="413"/>
      <c r="D45" s="99"/>
      <c r="E45" s="31" t="s">
        <v>9</v>
      </c>
      <c r="F45" s="93">
        <v>533617</v>
      </c>
      <c r="G45" s="230">
        <v>203136</v>
      </c>
      <c r="H45" s="95">
        <v>2966327</v>
      </c>
      <c r="I45" s="108">
        <v>906611</v>
      </c>
      <c r="J45" s="345">
        <v>477530</v>
      </c>
      <c r="K45" s="94">
        <v>2061398</v>
      </c>
      <c r="L45" s="94">
        <v>4836732</v>
      </c>
    </row>
    <row r="46" spans="1:19" ht="14.25" customHeight="1" x14ac:dyDescent="0.15">
      <c r="A46" s="31" t="s">
        <v>192</v>
      </c>
      <c r="B46" s="412" t="s">
        <v>55</v>
      </c>
      <c r="C46" s="413"/>
      <c r="D46" s="99" t="s">
        <v>2</v>
      </c>
      <c r="E46" s="31" t="s">
        <v>9</v>
      </c>
      <c r="F46" s="93">
        <v>178493</v>
      </c>
      <c r="G46" s="230">
        <v>54166</v>
      </c>
      <c r="H46" s="95">
        <v>733560</v>
      </c>
      <c r="I46" s="108">
        <v>209814</v>
      </c>
      <c r="J46" s="345">
        <v>95336</v>
      </c>
      <c r="K46" s="94">
        <v>380698</v>
      </c>
      <c r="L46" s="94">
        <v>1051987</v>
      </c>
    </row>
    <row r="47" spans="1:19" ht="14.25" customHeight="1" x14ac:dyDescent="0.15">
      <c r="A47" s="31" t="s">
        <v>193</v>
      </c>
      <c r="B47" s="412" t="s">
        <v>56</v>
      </c>
      <c r="C47" s="413"/>
      <c r="D47" s="99" t="s">
        <v>0</v>
      </c>
      <c r="E47" s="31" t="s">
        <v>9</v>
      </c>
      <c r="F47" s="93"/>
      <c r="G47" s="230"/>
      <c r="H47" s="95"/>
      <c r="I47" s="108"/>
      <c r="J47" s="345"/>
      <c r="K47" s="94"/>
      <c r="L47" s="94"/>
    </row>
    <row r="48" spans="1:19" ht="14.25" customHeight="1" x14ac:dyDescent="0.15">
      <c r="A48" s="31" t="s">
        <v>194</v>
      </c>
      <c r="B48" s="412" t="s">
        <v>56</v>
      </c>
      <c r="C48" s="413"/>
      <c r="D48" s="99" t="s">
        <v>1</v>
      </c>
      <c r="E48" s="31" t="s">
        <v>9</v>
      </c>
      <c r="F48" s="93"/>
      <c r="G48" s="230"/>
      <c r="H48" s="95"/>
      <c r="I48" s="108"/>
      <c r="J48" s="345"/>
      <c r="K48" s="94"/>
      <c r="L48" s="94"/>
    </row>
    <row r="49" spans="1:12" ht="14.25" customHeight="1" x14ac:dyDescent="0.15">
      <c r="A49" s="31" t="s">
        <v>195</v>
      </c>
      <c r="B49" s="412" t="s">
        <v>57</v>
      </c>
      <c r="C49" s="413"/>
      <c r="D49" s="99" t="s">
        <v>2</v>
      </c>
      <c r="E49" s="31" t="s">
        <v>9</v>
      </c>
      <c r="F49" s="93" t="s">
        <v>337</v>
      </c>
      <c r="G49" s="230" t="s">
        <v>337</v>
      </c>
      <c r="H49" s="95">
        <v>180058</v>
      </c>
      <c r="I49" s="108">
        <v>91019</v>
      </c>
      <c r="J49" s="345">
        <v>36000</v>
      </c>
      <c r="K49" s="94">
        <v>95341</v>
      </c>
      <c r="L49" s="94">
        <v>225323</v>
      </c>
    </row>
    <row r="50" spans="1:12" ht="14.25" customHeight="1" x14ac:dyDescent="0.15">
      <c r="A50" s="31" t="s">
        <v>196</v>
      </c>
      <c r="B50" s="412" t="s">
        <v>58</v>
      </c>
      <c r="C50" s="413"/>
      <c r="D50" s="99"/>
      <c r="E50" s="31" t="s">
        <v>9</v>
      </c>
      <c r="F50" s="94">
        <v>1472570</v>
      </c>
      <c r="G50" s="230">
        <v>340285</v>
      </c>
      <c r="H50" s="95">
        <v>7701965</v>
      </c>
      <c r="I50" s="108">
        <v>1760935</v>
      </c>
      <c r="J50" s="345">
        <v>2068556</v>
      </c>
      <c r="K50" s="94">
        <v>9859994</v>
      </c>
      <c r="L50" s="94">
        <v>16974410</v>
      </c>
    </row>
    <row r="51" spans="1:12" ht="14.25" customHeight="1" x14ac:dyDescent="0.15">
      <c r="A51" s="31" t="s">
        <v>197</v>
      </c>
      <c r="B51" s="412" t="s">
        <v>60</v>
      </c>
      <c r="C51" s="413"/>
      <c r="D51" s="99" t="s">
        <v>61</v>
      </c>
      <c r="E51" s="31" t="s">
        <v>9</v>
      </c>
      <c r="F51" s="93">
        <v>94324</v>
      </c>
      <c r="G51" s="230">
        <v>68468</v>
      </c>
      <c r="H51" s="95">
        <v>311378</v>
      </c>
      <c r="I51" s="108">
        <v>223035</v>
      </c>
      <c r="J51" s="345">
        <v>52674</v>
      </c>
      <c r="K51" s="94">
        <v>233762</v>
      </c>
      <c r="L51" s="94">
        <v>444703</v>
      </c>
    </row>
    <row r="52" spans="1:12" ht="14.25" customHeight="1" x14ac:dyDescent="0.15">
      <c r="A52" s="31" t="s">
        <v>198</v>
      </c>
      <c r="B52" s="412" t="s">
        <v>62</v>
      </c>
      <c r="C52" s="413"/>
      <c r="D52" s="99" t="s">
        <v>3</v>
      </c>
      <c r="E52" s="31" t="s">
        <v>9</v>
      </c>
      <c r="F52" s="93">
        <v>1230</v>
      </c>
      <c r="G52" s="230">
        <v>3511</v>
      </c>
      <c r="H52" s="95">
        <v>107169</v>
      </c>
      <c r="I52" s="108">
        <v>95677</v>
      </c>
      <c r="J52" s="345">
        <v>5827</v>
      </c>
      <c r="K52" s="94">
        <v>158522</v>
      </c>
      <c r="L52" s="94">
        <v>263509</v>
      </c>
    </row>
    <row r="53" spans="1:12" ht="14.25" customHeight="1" x14ac:dyDescent="0.15">
      <c r="A53" s="31" t="s">
        <v>199</v>
      </c>
      <c r="B53" s="412" t="s">
        <v>59</v>
      </c>
      <c r="C53" s="413"/>
      <c r="D53" s="99"/>
      <c r="E53" s="31" t="s">
        <v>9</v>
      </c>
      <c r="F53" s="93">
        <v>15200</v>
      </c>
      <c r="G53" s="230">
        <v>5515</v>
      </c>
      <c r="H53" s="95">
        <v>258400</v>
      </c>
      <c r="I53" s="108">
        <v>83956</v>
      </c>
      <c r="J53" s="345">
        <v>76000</v>
      </c>
      <c r="K53" s="94">
        <v>440800</v>
      </c>
      <c r="L53" s="94">
        <v>684000</v>
      </c>
    </row>
    <row r="54" spans="1:12" ht="14.25" customHeight="1" x14ac:dyDescent="0.15">
      <c r="A54" s="31" t="s">
        <v>200</v>
      </c>
      <c r="B54" s="412" t="s">
        <v>64</v>
      </c>
      <c r="C54" s="413"/>
      <c r="D54" s="99"/>
      <c r="E54" s="31" t="s">
        <v>9</v>
      </c>
      <c r="F54" s="94">
        <v>1000</v>
      </c>
      <c r="G54" s="230">
        <v>2614</v>
      </c>
      <c r="H54" s="95">
        <v>29484</v>
      </c>
      <c r="I54" s="108">
        <v>50165</v>
      </c>
      <c r="J54" s="345">
        <v>7692</v>
      </c>
      <c r="K54" s="94">
        <v>105616</v>
      </c>
      <c r="L54" s="94">
        <v>191752</v>
      </c>
    </row>
    <row r="55" spans="1:12" ht="14.25" customHeight="1" x14ac:dyDescent="0.15">
      <c r="A55" s="31" t="s">
        <v>201</v>
      </c>
      <c r="B55" s="412" t="s">
        <v>65</v>
      </c>
      <c r="C55" s="413"/>
      <c r="D55" s="99" t="s">
        <v>61</v>
      </c>
      <c r="E55" s="31" t="s">
        <v>9</v>
      </c>
      <c r="F55" s="94">
        <v>2054030</v>
      </c>
      <c r="G55" s="230">
        <v>354113</v>
      </c>
      <c r="H55" s="95">
        <v>14256040</v>
      </c>
      <c r="I55" s="108">
        <v>2441089</v>
      </c>
      <c r="J55" s="345">
        <v>2717155</v>
      </c>
      <c r="K55" s="94">
        <v>14838138</v>
      </c>
      <c r="L55" s="94">
        <v>27694339</v>
      </c>
    </row>
    <row r="56" spans="1:12" ht="14.25" customHeight="1" x14ac:dyDescent="0.15">
      <c r="A56" s="31" t="s">
        <v>202</v>
      </c>
      <c r="B56" s="412" t="s">
        <v>65</v>
      </c>
      <c r="C56" s="413"/>
      <c r="D56" s="99" t="s">
        <v>3</v>
      </c>
      <c r="E56" s="31" t="s">
        <v>9</v>
      </c>
      <c r="F56" s="94">
        <v>1186879</v>
      </c>
      <c r="G56" s="230">
        <v>367364</v>
      </c>
      <c r="H56" s="95">
        <v>6265614</v>
      </c>
      <c r="I56" s="108">
        <v>1889068</v>
      </c>
      <c r="J56" s="345">
        <v>816699</v>
      </c>
      <c r="K56" s="94">
        <v>4365682</v>
      </c>
      <c r="L56" s="94">
        <v>8716336</v>
      </c>
    </row>
    <row r="57" spans="1:12" ht="14.25" customHeight="1" x14ac:dyDescent="0.15">
      <c r="A57" s="33" t="s">
        <v>203</v>
      </c>
      <c r="B57" s="415" t="s">
        <v>63</v>
      </c>
      <c r="C57" s="416"/>
      <c r="D57" s="100"/>
      <c r="E57" s="33" t="s">
        <v>9</v>
      </c>
      <c r="F57" s="243">
        <v>67300</v>
      </c>
      <c r="G57" s="231">
        <v>146108</v>
      </c>
      <c r="H57" s="102">
        <v>324951</v>
      </c>
      <c r="I57" s="109">
        <v>689873</v>
      </c>
      <c r="J57" s="350">
        <v>50539</v>
      </c>
      <c r="K57" s="101">
        <v>277495</v>
      </c>
      <c r="L57" s="101">
        <v>470993</v>
      </c>
    </row>
    <row r="58" spans="1:12" ht="14.25" customHeight="1" x14ac:dyDescent="0.15">
      <c r="A58" s="150" t="s">
        <v>66</v>
      </c>
      <c r="B58" s="105"/>
      <c r="C58" s="106"/>
      <c r="D58" s="204"/>
      <c r="E58" s="205"/>
      <c r="F58" s="242"/>
      <c r="G58" s="353"/>
      <c r="H58" s="98"/>
      <c r="I58" s="117"/>
      <c r="J58" s="344"/>
      <c r="K58" s="97"/>
      <c r="L58" s="97"/>
    </row>
    <row r="59" spans="1:12" ht="14.25" customHeight="1" x14ac:dyDescent="0.15">
      <c r="A59" s="30" t="s">
        <v>205</v>
      </c>
      <c r="B59" s="410" t="s">
        <v>67</v>
      </c>
      <c r="C59" s="411"/>
      <c r="D59" s="96"/>
      <c r="E59" s="30" t="s">
        <v>11</v>
      </c>
      <c r="F59" s="93">
        <v>118504</v>
      </c>
      <c r="G59" s="230">
        <v>9455639</v>
      </c>
      <c r="H59" s="98">
        <v>864868</v>
      </c>
      <c r="I59" s="117">
        <v>72887734</v>
      </c>
      <c r="J59" s="344">
        <v>168771</v>
      </c>
      <c r="K59" s="97">
        <v>812132</v>
      </c>
      <c r="L59" s="94">
        <v>1660298</v>
      </c>
    </row>
    <row r="60" spans="1:12" ht="14.25" customHeight="1" x14ac:dyDescent="0.15">
      <c r="A60" s="31" t="s">
        <v>206</v>
      </c>
      <c r="B60" s="412" t="s">
        <v>68</v>
      </c>
      <c r="C60" s="413"/>
      <c r="D60" s="99"/>
      <c r="E60" s="31" t="s">
        <v>11</v>
      </c>
      <c r="F60" s="93">
        <v>49</v>
      </c>
      <c r="G60" s="230">
        <v>2447</v>
      </c>
      <c r="H60" s="95">
        <v>308</v>
      </c>
      <c r="I60" s="108">
        <v>30906</v>
      </c>
      <c r="J60" s="345">
        <v>59</v>
      </c>
      <c r="K60" s="94">
        <v>291</v>
      </c>
      <c r="L60" s="94">
        <v>485</v>
      </c>
    </row>
    <row r="61" spans="1:12" ht="14.25" customHeight="1" x14ac:dyDescent="0.15">
      <c r="A61" s="31" t="s">
        <v>207</v>
      </c>
      <c r="B61" s="412" t="s">
        <v>69</v>
      </c>
      <c r="C61" s="413"/>
      <c r="D61" s="99" t="s">
        <v>5</v>
      </c>
      <c r="E61" s="31" t="s">
        <v>11</v>
      </c>
      <c r="F61" s="94" t="s">
        <v>337</v>
      </c>
      <c r="G61" s="230" t="s">
        <v>337</v>
      </c>
      <c r="H61" s="95">
        <v>160</v>
      </c>
      <c r="I61" s="108">
        <v>15744</v>
      </c>
      <c r="J61" s="345">
        <v>60</v>
      </c>
      <c r="K61" s="94">
        <v>9392</v>
      </c>
      <c r="L61" s="94">
        <v>9554</v>
      </c>
    </row>
    <row r="62" spans="1:12" ht="14.25" customHeight="1" x14ac:dyDescent="0.15">
      <c r="A62" s="31" t="s">
        <v>208</v>
      </c>
      <c r="B62" s="412" t="s">
        <v>69</v>
      </c>
      <c r="C62" s="413"/>
      <c r="D62" s="99" t="s">
        <v>6</v>
      </c>
      <c r="E62" s="31" t="s">
        <v>11</v>
      </c>
      <c r="F62" s="94">
        <v>103</v>
      </c>
      <c r="G62" s="230">
        <v>5023</v>
      </c>
      <c r="H62" s="95">
        <v>3772</v>
      </c>
      <c r="I62" s="108">
        <v>230508</v>
      </c>
      <c r="J62" s="345">
        <v>228</v>
      </c>
      <c r="K62" s="94">
        <v>7813</v>
      </c>
      <c r="L62" s="94">
        <v>8660</v>
      </c>
    </row>
    <row r="63" spans="1:12" ht="14.25" customHeight="1" x14ac:dyDescent="0.15">
      <c r="A63" s="31" t="s">
        <v>209</v>
      </c>
      <c r="B63" s="412" t="s">
        <v>70</v>
      </c>
      <c r="C63" s="413"/>
      <c r="D63" s="99"/>
      <c r="E63" s="31" t="s">
        <v>11</v>
      </c>
      <c r="F63" s="94">
        <v>26</v>
      </c>
      <c r="G63" s="230">
        <v>1592</v>
      </c>
      <c r="H63" s="95">
        <v>483</v>
      </c>
      <c r="I63" s="108">
        <v>30873</v>
      </c>
      <c r="J63" s="345" t="s">
        <v>337</v>
      </c>
      <c r="K63" s="94">
        <v>548</v>
      </c>
      <c r="L63" s="94">
        <v>4217</v>
      </c>
    </row>
    <row r="64" spans="1:12" ht="14.25" customHeight="1" x14ac:dyDescent="0.15">
      <c r="A64" s="33" t="s">
        <v>210</v>
      </c>
      <c r="B64" s="415" t="s">
        <v>71</v>
      </c>
      <c r="C64" s="419"/>
      <c r="D64" s="107"/>
      <c r="E64" s="33" t="s">
        <v>11</v>
      </c>
      <c r="F64" s="227">
        <v>181329</v>
      </c>
      <c r="G64" s="355">
        <v>4288699</v>
      </c>
      <c r="H64" s="102">
        <v>1193160</v>
      </c>
      <c r="I64" s="109">
        <v>28835821</v>
      </c>
      <c r="J64" s="351">
        <v>238136</v>
      </c>
      <c r="K64" s="101">
        <v>1663051</v>
      </c>
      <c r="L64" s="226">
        <v>2886191</v>
      </c>
    </row>
    <row r="65" spans="6:12" ht="14.25" customHeight="1" x14ac:dyDescent="0.15">
      <c r="F65" s="228"/>
      <c r="G65" s="228"/>
      <c r="H65" s="228"/>
      <c r="I65" s="228"/>
      <c r="J65" s="228"/>
      <c r="K65" s="229"/>
      <c r="L65" s="229"/>
    </row>
  </sheetData>
  <mergeCells count="57">
    <mergeCell ref="B2:D3"/>
    <mergeCell ref="B34:C34"/>
    <mergeCell ref="B22:C22"/>
    <mergeCell ref="B32:C32"/>
    <mergeCell ref="H2:I2"/>
    <mergeCell ref="E2:E3"/>
    <mergeCell ref="B23:C23"/>
    <mergeCell ref="B24:C24"/>
    <mergeCell ref="B33:C33"/>
    <mergeCell ref="B31:C31"/>
    <mergeCell ref="B26:C26"/>
    <mergeCell ref="B27:C27"/>
    <mergeCell ref="B28:C28"/>
    <mergeCell ref="B30:C30"/>
    <mergeCell ref="B64:C64"/>
    <mergeCell ref="A2:A3"/>
    <mergeCell ref="B17:C17"/>
    <mergeCell ref="B18:C18"/>
    <mergeCell ref="B19:C19"/>
    <mergeCell ref="B12:C12"/>
    <mergeCell ref="B15:C15"/>
    <mergeCell ref="B16:C16"/>
    <mergeCell ref="B9:C9"/>
    <mergeCell ref="B10:C10"/>
    <mergeCell ref="B7:C7"/>
    <mergeCell ref="B8:C8"/>
    <mergeCell ref="B29:C29"/>
    <mergeCell ref="B21:C21"/>
    <mergeCell ref="B25:C25"/>
    <mergeCell ref="B13:C13"/>
    <mergeCell ref="B35:C35"/>
    <mergeCell ref="P42:Q42"/>
    <mergeCell ref="B36:C36"/>
    <mergeCell ref="B37:C37"/>
    <mergeCell ref="B38:C38"/>
    <mergeCell ref="B63:C63"/>
    <mergeCell ref="B53:C53"/>
    <mergeCell ref="B54:C54"/>
    <mergeCell ref="B55:C55"/>
    <mergeCell ref="B56:C56"/>
    <mergeCell ref="B57:C57"/>
    <mergeCell ref="K1:L1"/>
    <mergeCell ref="B59:C59"/>
    <mergeCell ref="B60:C60"/>
    <mergeCell ref="B61:C61"/>
    <mergeCell ref="B62:C62"/>
    <mergeCell ref="J2:L2"/>
    <mergeCell ref="B49:C49"/>
    <mergeCell ref="B50:C50"/>
    <mergeCell ref="B51:C51"/>
    <mergeCell ref="B52:C52"/>
    <mergeCell ref="B45:C45"/>
    <mergeCell ref="B46:C46"/>
    <mergeCell ref="B47:C47"/>
    <mergeCell ref="B48:C48"/>
    <mergeCell ref="F2:G2"/>
    <mergeCell ref="B20:C20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fitToHeight="0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日本マーガリン工業会</cp:lastModifiedBy>
  <cp:lastPrinted>2024-09-20T01:53:01Z</cp:lastPrinted>
  <dcterms:created xsi:type="dcterms:W3CDTF">1999-04-09T00:21:24Z</dcterms:created>
  <dcterms:modified xsi:type="dcterms:W3CDTF">2024-09-20T01:54:56Z</dcterms:modified>
</cp:coreProperties>
</file>