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６年　生産量、在庫量\"/>
    </mc:Choice>
  </mc:AlternateContent>
  <xr:revisionPtr revIDLastSave="0" documentId="13_ncr:1_{3BCF96A9-D4E0-4557-9D0E-C8FA27572A16}" xr6:coauthVersionLast="47" xr6:coauthVersionMax="47" xr10:uidLastSave="{00000000-0000-0000-0000-000000000000}"/>
  <bookViews>
    <workbookView xWindow="-120" yWindow="-120" windowWidth="20730" windowHeight="11040" firstSheet="4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4" i="17" l="1"/>
  <c r="Q84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AB82" i="17"/>
  <c r="AA82" i="17"/>
  <c r="Z82" i="17"/>
  <c r="Y82" i="17"/>
  <c r="X82" i="17"/>
  <c r="W82" i="17"/>
  <c r="V82" i="17"/>
  <c r="U82" i="17"/>
  <c r="T82" i="17"/>
  <c r="S82" i="17"/>
  <c r="R82" i="17"/>
  <c r="AC82" i="17" s="1"/>
  <c r="Q82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AC81" i="17" s="1"/>
  <c r="AB80" i="17"/>
  <c r="AA80" i="17"/>
  <c r="Z80" i="17"/>
  <c r="Y80" i="17"/>
  <c r="X80" i="17"/>
  <c r="W80" i="17"/>
  <c r="V80" i="17"/>
  <c r="U80" i="17"/>
  <c r="T80" i="17"/>
  <c r="AC80" i="17" s="1"/>
  <c r="S80" i="17"/>
  <c r="R80" i="17"/>
  <c r="Q80" i="17"/>
  <c r="N41" i="17"/>
  <c r="AC42" i="10"/>
  <c r="AC38" i="10"/>
  <c r="AC39" i="10"/>
  <c r="R42" i="15" l="1"/>
  <c r="C84" i="12" l="1"/>
  <c r="R84" i="11"/>
  <c r="R84" i="10"/>
  <c r="B84" i="12" l="1"/>
  <c r="Q84" i="11"/>
  <c r="AC40" i="10"/>
  <c r="B80" i="12" l="1"/>
  <c r="C80" i="12"/>
  <c r="D80" i="12"/>
  <c r="E80" i="12"/>
  <c r="F80" i="12"/>
  <c r="G80" i="12"/>
  <c r="H80" i="12"/>
  <c r="I80" i="12"/>
  <c r="J80" i="12"/>
  <c r="K80" i="12"/>
  <c r="L80" i="12"/>
  <c r="M80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AB41" i="15" l="1"/>
  <c r="AB83" i="11"/>
  <c r="AB83" i="10"/>
  <c r="AA41" i="15"/>
  <c r="AA83" i="11"/>
  <c r="AA83" i="10"/>
  <c r="Z41" i="15"/>
  <c r="Z83" i="11"/>
  <c r="Z83" i="10"/>
  <c r="Y41" i="15"/>
  <c r="Y83" i="11"/>
  <c r="Y83" i="10"/>
  <c r="X41" i="15"/>
  <c r="X83" i="11"/>
  <c r="X83" i="10"/>
  <c r="W41" i="15"/>
  <c r="W83" i="11"/>
  <c r="W83" i="10"/>
  <c r="V41" i="15"/>
  <c r="V83" i="11"/>
  <c r="V83" i="10"/>
  <c r="U41" i="15"/>
  <c r="U83" i="11"/>
  <c r="U83" i="10"/>
  <c r="T41" i="15"/>
  <c r="T83" i="11"/>
  <c r="T83" i="10"/>
  <c r="S41" i="15"/>
  <c r="S83" i="11"/>
  <c r="S83" i="10"/>
  <c r="R41" i="15"/>
  <c r="R83" i="11"/>
  <c r="R83" i="10"/>
  <c r="Q83" i="10"/>
  <c r="Q41" i="15"/>
  <c r="Q83" i="11"/>
  <c r="AC41" i="10"/>
  <c r="AB40" i="15"/>
  <c r="AB82" i="11"/>
  <c r="AB82" i="10"/>
  <c r="AA40" i="15"/>
  <c r="AA82" i="11"/>
  <c r="AA82" i="10"/>
  <c r="Z40" i="15"/>
  <c r="Z82" i="11"/>
  <c r="Z82" i="10"/>
  <c r="Y40" i="15"/>
  <c r="Y82" i="11"/>
  <c r="Y82" i="10"/>
  <c r="X40" i="15"/>
  <c r="X82" i="11"/>
  <c r="X82" i="10"/>
  <c r="W40" i="15"/>
  <c r="W82" i="11"/>
  <c r="W82" i="10"/>
  <c r="V40" i="15"/>
  <c r="V82" i="11"/>
  <c r="V82" i="10"/>
  <c r="U40" i="15"/>
  <c r="U82" i="11"/>
  <c r="U82" i="10"/>
  <c r="AC83" i="10" l="1"/>
  <c r="AC83" i="11"/>
  <c r="N83" i="12"/>
  <c r="AC41" i="15"/>
  <c r="T40" i="15"/>
  <c r="T82" i="11"/>
  <c r="T82" i="10"/>
  <c r="S40" i="15"/>
  <c r="S82" i="11"/>
  <c r="S82" i="10"/>
  <c r="R40" i="15"/>
  <c r="R82" i="11"/>
  <c r="R82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Q84" i="10"/>
  <c r="AB38" i="15"/>
  <c r="AB39" i="15"/>
  <c r="Q42" i="15"/>
  <c r="Q38" i="15"/>
  <c r="R38" i="15"/>
  <c r="S38" i="15"/>
  <c r="T38" i="15"/>
  <c r="U38" i="15"/>
  <c r="V38" i="15"/>
  <c r="W38" i="15"/>
  <c r="X38" i="15"/>
  <c r="Y38" i="15"/>
  <c r="Z38" i="15"/>
  <c r="AA38" i="15"/>
  <c r="Q39" i="15"/>
  <c r="R39" i="15"/>
  <c r="S39" i="15"/>
  <c r="T39" i="15"/>
  <c r="U39" i="15"/>
  <c r="V39" i="15"/>
  <c r="W39" i="15"/>
  <c r="X39" i="15"/>
  <c r="Y39" i="15"/>
  <c r="Z39" i="15"/>
  <c r="AA39" i="15"/>
  <c r="AB80" i="11"/>
  <c r="AB81" i="11"/>
  <c r="Q80" i="11"/>
  <c r="R80" i="11"/>
  <c r="S80" i="11"/>
  <c r="T80" i="11"/>
  <c r="U80" i="11"/>
  <c r="V80" i="11"/>
  <c r="W80" i="11"/>
  <c r="X80" i="11"/>
  <c r="Y80" i="11"/>
  <c r="Z80" i="11"/>
  <c r="AA80" i="11"/>
  <c r="Q81" i="11"/>
  <c r="R81" i="11"/>
  <c r="S81" i="11"/>
  <c r="T81" i="11"/>
  <c r="U81" i="11"/>
  <c r="V81" i="11"/>
  <c r="W81" i="11"/>
  <c r="X81" i="11"/>
  <c r="Y81" i="11"/>
  <c r="Z81" i="11"/>
  <c r="AA81" i="11"/>
  <c r="Q40" i="15"/>
  <c r="Q82" i="11"/>
  <c r="Q82" i="10"/>
  <c r="N80" i="12" l="1"/>
  <c r="N83" i="15"/>
  <c r="AC80" i="10"/>
  <c r="N81" i="12"/>
  <c r="AC39" i="15"/>
  <c r="AC81" i="10"/>
  <c r="N82" i="12"/>
  <c r="AC81" i="11"/>
  <c r="AC80" i="11"/>
  <c r="AC82" i="10"/>
  <c r="AC38" i="15"/>
  <c r="AC40" i="15"/>
  <c r="AC82" i="11"/>
  <c r="N81" i="15" l="1"/>
</calcChain>
</file>

<file path=xl/sharedStrings.xml><?xml version="1.0" encoding="utf-8"?>
<sst xmlns="http://schemas.openxmlformats.org/spreadsheetml/2006/main" count="411" uniqueCount="29">
  <si>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</si>
  <si>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</si>
  <si>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</si>
  <si>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</si>
  <si>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</si>
  <si>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</si>
  <si>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</si>
  <si>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</si>
  <si>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</si>
  <si>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</si>
  <si>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</si>
  <si>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</si>
  <si>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2"/>
  </si>
  <si>
    <t>マーガリン 月別生産量</t>
    <rPh sb="6" eb="8">
      <t>ツキベツ</t>
    </rPh>
    <rPh sb="8" eb="10">
      <t>セイサン</t>
    </rPh>
    <rPh sb="10" eb="11">
      <t>リョウ</t>
    </rPh>
    <phoneticPr fontId="2"/>
  </si>
  <si>
    <t>ファットスプレッド 月別生産量</t>
    <rPh sb="10" eb="12">
      <t>ツキベツ</t>
    </rPh>
    <rPh sb="12" eb="14">
      <t>セイサン</t>
    </rPh>
    <rPh sb="14" eb="15">
      <t>リョウ</t>
    </rPh>
    <phoneticPr fontId="2"/>
  </si>
  <si>
    <t>ショートニング･精製ラード 月別生産量</t>
    <rPh sb="8" eb="10">
      <t>セイセイ</t>
    </rPh>
    <rPh sb="14" eb="16">
      <t>ツキベツ</t>
    </rPh>
    <rPh sb="16" eb="18">
      <t>セイサン</t>
    </rPh>
    <rPh sb="18" eb="19">
      <t>リョウ</t>
    </rPh>
    <phoneticPr fontId="2"/>
  </si>
  <si>
    <t>食用精製加工油脂 月別生産量</t>
    <rPh sb="0" eb="2">
      <t>ショクヨウ</t>
    </rPh>
    <rPh sb="2" eb="4">
      <t>セイセイ</t>
    </rPh>
    <rPh sb="4" eb="6">
      <t>カコウ</t>
    </rPh>
    <rPh sb="6" eb="8">
      <t>ユシ</t>
    </rPh>
    <rPh sb="9" eb="11">
      <t>ツキベツ</t>
    </rPh>
    <rPh sb="11" eb="13">
      <t>セイサン</t>
    </rPh>
    <rPh sb="13" eb="14">
      <t>リョウ</t>
    </rPh>
    <phoneticPr fontId="2"/>
  </si>
  <si>
    <t>その他食用加工油脂(その１)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ツキベツ</t>
    </rPh>
    <rPh sb="17" eb="19">
      <t>セイサン</t>
    </rPh>
    <rPh sb="19" eb="20">
      <t>リョウ</t>
    </rPh>
    <phoneticPr fontId="2"/>
  </si>
  <si>
    <t>その他食用加工油脂(その２)･食用加工油脂総計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ショクヨウ</t>
    </rPh>
    <rPh sb="17" eb="19">
      <t>カコウ</t>
    </rPh>
    <rPh sb="19" eb="21">
      <t>ユシ</t>
    </rPh>
    <rPh sb="21" eb="23">
      <t>ソウケイ</t>
    </rPh>
    <rPh sb="24" eb="26">
      <t>ツキベツ</t>
    </rPh>
    <rPh sb="26" eb="28">
      <t>セイサン</t>
    </rPh>
    <rPh sb="28" eb="29">
      <t>リョウ</t>
    </rPh>
    <phoneticPr fontId="2"/>
  </si>
  <si>
    <t>(会員）</t>
    <rPh sb="1" eb="3">
      <t>カイイン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</si>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</sst>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4" fillId="0" borderId="3" xfId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5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3" xfId="1" applyNumberFormat="1" applyFont="1" applyFill="1" applyBorder="1">
      <alignment vertical="center"/>
    </xf>
    <xf numFmtId="178" fontId="0" fillId="0" borderId="3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2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5"/>
  <sheetViews>
    <sheetView showZeros="0" topLeftCell="B52" zoomScale="75" zoomScaleNormal="75" workbookViewId="0">
      <selection activeCell="O27" sqref="O27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39" t="s">
        <v>13</v>
      </c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8:21" ht="15.75" customHeight="1" x14ac:dyDescent="0.15"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8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20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21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21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22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22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23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f>SUM(B41:M41)</f>
        <v>8674</v>
      </c>
      <c r="P41" s="20" t="s">
        <v>23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27" t="s">
        <v>24</v>
      </c>
      <c r="B42" s="18">
        <v>558</v>
      </c>
      <c r="C42" s="18">
        <v>566</v>
      </c>
      <c r="D42" s="18">
        <v>716</v>
      </c>
      <c r="E42" s="18">
        <v>717</v>
      </c>
      <c r="F42" s="18">
        <v>498</v>
      </c>
      <c r="G42" s="18">
        <v>671</v>
      </c>
      <c r="H42" s="18">
        <v>661</v>
      </c>
      <c r="I42" s="18">
        <v>570</v>
      </c>
      <c r="J42" s="18">
        <v>664</v>
      </c>
      <c r="K42" s="18">
        <v>741</v>
      </c>
      <c r="L42" s="18">
        <v>701</v>
      </c>
      <c r="M42" s="18">
        <v>742</v>
      </c>
      <c r="N42" s="28">
        <v>7805</v>
      </c>
      <c r="P42" s="17" t="s">
        <v>24</v>
      </c>
      <c r="Q42" s="19">
        <v>54</v>
      </c>
      <c r="R42" s="19">
        <v>42</v>
      </c>
      <c r="S42" s="19">
        <v>47</v>
      </c>
      <c r="T42" s="19">
        <v>58</v>
      </c>
      <c r="U42" s="19">
        <v>59</v>
      </c>
      <c r="V42" s="19">
        <v>44</v>
      </c>
      <c r="W42" s="19">
        <v>59</v>
      </c>
      <c r="X42" s="19">
        <v>53</v>
      </c>
      <c r="Y42" s="19">
        <v>56</v>
      </c>
      <c r="Z42" s="19">
        <v>50</v>
      </c>
      <c r="AA42" s="19">
        <v>52</v>
      </c>
      <c r="AB42" s="19">
        <v>62</v>
      </c>
      <c r="AC42" s="29">
        <v>635</v>
      </c>
    </row>
    <row r="43" spans="1:29" x14ac:dyDescent="0.15">
      <c r="A43" s="32" t="s">
        <v>26</v>
      </c>
      <c r="B43" s="32">
        <v>677</v>
      </c>
      <c r="C43" s="32">
        <v>411</v>
      </c>
      <c r="D43" s="32">
        <v>461</v>
      </c>
      <c r="E43" s="32">
        <v>448</v>
      </c>
      <c r="F43" s="32">
        <v>386</v>
      </c>
      <c r="G43" s="32">
        <v>347</v>
      </c>
      <c r="H43" s="31">
        <v>483</v>
      </c>
      <c r="I43" s="32">
        <v>242</v>
      </c>
      <c r="J43" s="32"/>
      <c r="K43" s="32"/>
      <c r="L43" s="32"/>
      <c r="M43" s="32"/>
      <c r="N43" s="32"/>
      <c r="P43" s="32" t="s">
        <v>26</v>
      </c>
      <c r="Q43" s="32">
        <v>54</v>
      </c>
      <c r="R43" s="32">
        <v>54</v>
      </c>
      <c r="S43" s="32">
        <v>55</v>
      </c>
      <c r="T43" s="32">
        <v>62</v>
      </c>
      <c r="U43" s="32">
        <v>53</v>
      </c>
      <c r="V43" s="32">
        <v>62</v>
      </c>
      <c r="W43" s="32">
        <v>57</v>
      </c>
      <c r="X43" s="32">
        <v>42</v>
      </c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20</v>
      </c>
      <c r="Q80" s="6">
        <f>B38+Q38+B80</f>
        <v>12313</v>
      </c>
      <c r="R80" s="6">
        <f t="shared" ref="Q80:AB84" si="0">C38+R38+C80</f>
        <v>13214</v>
      </c>
      <c r="S80" s="6">
        <f t="shared" si="0"/>
        <v>15576</v>
      </c>
      <c r="T80" s="6">
        <f t="shared" si="0"/>
        <v>15538</v>
      </c>
      <c r="U80" s="6">
        <f t="shared" si="0"/>
        <v>13172</v>
      </c>
      <c r="V80" s="6">
        <f t="shared" si="0"/>
        <v>13665</v>
      </c>
      <c r="W80" s="6">
        <f t="shared" si="0"/>
        <v>15675</v>
      </c>
      <c r="X80" s="6">
        <f t="shared" si="0"/>
        <v>12282</v>
      </c>
      <c r="Y80" s="6">
        <f t="shared" si="0"/>
        <v>13952</v>
      </c>
      <c r="Z80" s="6">
        <f t="shared" si="0"/>
        <v>15012</v>
      </c>
      <c r="AA80" s="6">
        <f t="shared" si="0"/>
        <v>15295</v>
      </c>
      <c r="AB80" s="6">
        <f t="shared" si="0"/>
        <v>14495</v>
      </c>
      <c r="AC80" s="7">
        <f>SUM(Q80:AB80)</f>
        <v>170189</v>
      </c>
    </row>
    <row r="81" spans="1:29" x14ac:dyDescent="0.15">
      <c r="A81" s="5" t="s">
        <v>21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21</v>
      </c>
      <c r="Q81" s="6">
        <f t="shared" si="0"/>
        <v>11865</v>
      </c>
      <c r="R81" s="6">
        <f t="shared" si="0"/>
        <v>12831</v>
      </c>
      <c r="S81" s="6">
        <f t="shared" si="0"/>
        <v>14413</v>
      </c>
      <c r="T81" s="6">
        <f t="shared" si="0"/>
        <v>15359</v>
      </c>
      <c r="U81" s="6">
        <f t="shared" si="0"/>
        <v>11546</v>
      </c>
      <c r="V81" s="6">
        <f t="shared" si="0"/>
        <v>13396</v>
      </c>
      <c r="W81" s="6">
        <f t="shared" si="0"/>
        <v>14051</v>
      </c>
      <c r="X81" s="6">
        <f t="shared" si="0"/>
        <v>10989</v>
      </c>
      <c r="Y81" s="6">
        <f t="shared" si="0"/>
        <v>13065</v>
      </c>
      <c r="Z81" s="6">
        <f t="shared" si="0"/>
        <v>13388</v>
      </c>
      <c r="AA81" s="6">
        <f t="shared" si="0"/>
        <v>13753</v>
      </c>
      <c r="AB81" s="6">
        <f t="shared" si="0"/>
        <v>13975</v>
      </c>
      <c r="AC81" s="6">
        <f>SUM(Q81:AB81)</f>
        <v>158631</v>
      </c>
    </row>
    <row r="82" spans="1:29" x14ac:dyDescent="0.15">
      <c r="A82" s="17" t="s">
        <v>22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22</v>
      </c>
      <c r="Q82" s="16">
        <f t="shared" si="0"/>
        <v>11198</v>
      </c>
      <c r="R82" s="16">
        <f t="shared" si="0"/>
        <v>11314</v>
      </c>
      <c r="S82" s="16">
        <f t="shared" si="0"/>
        <v>14524</v>
      </c>
      <c r="T82" s="16">
        <f t="shared" si="0"/>
        <v>14672</v>
      </c>
      <c r="U82" s="16">
        <f t="shared" si="0"/>
        <v>11358</v>
      </c>
      <c r="V82" s="16">
        <f t="shared" si="0"/>
        <v>12772</v>
      </c>
      <c r="W82" s="16">
        <f t="shared" si="0"/>
        <v>13840</v>
      </c>
      <c r="X82" s="16">
        <f t="shared" si="0"/>
        <v>10639</v>
      </c>
      <c r="Y82" s="16">
        <f t="shared" si="0"/>
        <v>12571</v>
      </c>
      <c r="Z82" s="16">
        <f t="shared" si="0"/>
        <v>11985</v>
      </c>
      <c r="AA82" s="16">
        <f t="shared" si="0"/>
        <v>13324</v>
      </c>
      <c r="AB82" s="16">
        <f t="shared" si="0"/>
        <v>13503</v>
      </c>
      <c r="AC82" s="16">
        <f>SUM(Q82:AB82)</f>
        <v>151700</v>
      </c>
    </row>
    <row r="83" spans="1:29" x14ac:dyDescent="0.15">
      <c r="A83" s="20" t="s">
        <v>23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23</v>
      </c>
      <c r="Q83" s="21">
        <f t="shared" si="0"/>
        <v>10658</v>
      </c>
      <c r="R83" s="21">
        <f t="shared" si="0"/>
        <v>11482</v>
      </c>
      <c r="S83" s="21">
        <f t="shared" si="0"/>
        <v>13109</v>
      </c>
      <c r="T83" s="21">
        <f t="shared" si="0"/>
        <v>13970</v>
      </c>
      <c r="U83" s="21">
        <f t="shared" si="0"/>
        <v>11322</v>
      </c>
      <c r="V83" s="21">
        <f t="shared" si="0"/>
        <v>12752</v>
      </c>
      <c r="W83" s="21">
        <f t="shared" si="0"/>
        <v>12280</v>
      </c>
      <c r="X83" s="21">
        <f t="shared" si="0"/>
        <v>9929</v>
      </c>
      <c r="Y83" s="21">
        <f t="shared" si="0"/>
        <v>12455</v>
      </c>
      <c r="Z83" s="21">
        <f t="shared" si="0"/>
        <v>11850</v>
      </c>
      <c r="AA83" s="21">
        <f t="shared" si="0"/>
        <v>12827</v>
      </c>
      <c r="AB83" s="21">
        <f t="shared" si="0"/>
        <v>12017</v>
      </c>
      <c r="AC83" s="21">
        <f>SUM(Q83:AB83)</f>
        <v>144651</v>
      </c>
    </row>
    <row r="84" spans="1:29" x14ac:dyDescent="0.15">
      <c r="A84" s="17" t="s">
        <v>24</v>
      </c>
      <c r="B84" s="16">
        <v>10129</v>
      </c>
      <c r="C84" s="16">
        <v>10302</v>
      </c>
      <c r="D84" s="16">
        <v>12216</v>
      </c>
      <c r="E84" s="16">
        <v>11904</v>
      </c>
      <c r="F84" s="16">
        <v>10707</v>
      </c>
      <c r="G84" s="16">
        <v>12230</v>
      </c>
      <c r="H84" s="16">
        <v>11099</v>
      </c>
      <c r="I84" s="16">
        <v>9717</v>
      </c>
      <c r="J84" s="16">
        <v>10148</v>
      </c>
      <c r="K84" s="16">
        <v>11048</v>
      </c>
      <c r="L84" s="16">
        <v>11572</v>
      </c>
      <c r="M84" s="16">
        <v>11042</v>
      </c>
      <c r="N84" s="29">
        <v>132114</v>
      </c>
      <c r="P84" s="17" t="s">
        <v>24</v>
      </c>
      <c r="Q84" s="16">
        <f t="shared" si="0"/>
        <v>10741</v>
      </c>
      <c r="R84" s="16">
        <f t="shared" si="0"/>
        <v>10910</v>
      </c>
      <c r="S84" s="16">
        <v>12979</v>
      </c>
      <c r="T84" s="16">
        <v>12679</v>
      </c>
      <c r="U84" s="16">
        <v>11264</v>
      </c>
      <c r="V84" s="16">
        <v>12945</v>
      </c>
      <c r="W84" s="16">
        <v>11819</v>
      </c>
      <c r="X84" s="16">
        <v>10340</v>
      </c>
      <c r="Y84" s="16">
        <v>10868</v>
      </c>
      <c r="Z84" s="16">
        <v>11839</v>
      </c>
      <c r="AA84" s="16">
        <v>12325</v>
      </c>
      <c r="AB84" s="16">
        <v>11846</v>
      </c>
      <c r="AC84" s="29">
        <v>140554</v>
      </c>
    </row>
    <row r="85" spans="1:29" x14ac:dyDescent="0.15">
      <c r="A85" s="32" t="s">
        <v>26</v>
      </c>
      <c r="B85" s="34">
        <v>9872</v>
      </c>
      <c r="C85" s="34">
        <v>11126</v>
      </c>
      <c r="D85" s="34">
        <v>11605</v>
      </c>
      <c r="E85" s="34">
        <v>12384</v>
      </c>
      <c r="F85" s="34">
        <v>10674</v>
      </c>
      <c r="G85" s="34">
        <v>10813</v>
      </c>
      <c r="H85" s="34">
        <v>12369</v>
      </c>
      <c r="I85" s="34">
        <v>9696</v>
      </c>
      <c r="J85" s="34"/>
      <c r="K85" s="34"/>
      <c r="L85" s="34"/>
      <c r="M85" s="34"/>
      <c r="N85" s="34"/>
      <c r="P85" s="32" t="s">
        <v>26</v>
      </c>
      <c r="Q85" s="34">
        <v>10603</v>
      </c>
      <c r="R85" s="34">
        <v>11591</v>
      </c>
      <c r="S85" s="34">
        <v>12121</v>
      </c>
      <c r="T85" s="34">
        <v>12894</v>
      </c>
      <c r="U85" s="34">
        <v>11113</v>
      </c>
      <c r="V85" s="34">
        <v>11222</v>
      </c>
      <c r="W85" s="34">
        <v>12909</v>
      </c>
      <c r="X85" s="34">
        <v>9980</v>
      </c>
      <c r="Y85" s="34"/>
      <c r="Z85" s="34"/>
      <c r="AA85" s="34"/>
      <c r="AB85" s="34"/>
      <c r="AC85" s="34"/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showZeros="0" topLeftCell="A64" zoomScaleNormal="100" workbookViewId="0">
      <selection activeCell="X86" sqref="X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39" t="s">
        <v>14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40" t="s">
        <v>19</v>
      </c>
      <c r="S1" s="40"/>
      <c r="T1" s="40"/>
    </row>
    <row r="2" spans="1:20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</row>
    <row r="3" spans="1:20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20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f>SUM(Q38:AB38)</f>
        <v>0</v>
      </c>
    </row>
    <row r="39" spans="1:29" x14ac:dyDescent="0.15">
      <c r="A39" s="5" t="s">
        <v>21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21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f>SUM(Q39:AB39)</f>
        <v>0</v>
      </c>
    </row>
    <row r="40" spans="1:29" x14ac:dyDescent="0.15">
      <c r="A40" s="17" t="s">
        <v>22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22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5">
        <f>SUM(Q40:AB40)</f>
        <v>0</v>
      </c>
    </row>
    <row r="41" spans="1:29" x14ac:dyDescent="0.15">
      <c r="A41" s="20" t="s">
        <v>23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23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f>SUM(Q41:AB41)</f>
        <v>0</v>
      </c>
    </row>
    <row r="42" spans="1:29" x14ac:dyDescent="0.15">
      <c r="A42" s="17" t="s">
        <v>24</v>
      </c>
      <c r="B42" s="16">
        <v>1995</v>
      </c>
      <c r="C42" s="16">
        <v>1992</v>
      </c>
      <c r="D42" s="16">
        <v>2183</v>
      </c>
      <c r="E42" s="16">
        <v>2087</v>
      </c>
      <c r="F42" s="16">
        <v>1840</v>
      </c>
      <c r="G42" s="16">
        <v>1740</v>
      </c>
      <c r="H42" s="16">
        <v>1847</v>
      </c>
      <c r="I42" s="16">
        <v>1704</v>
      </c>
      <c r="J42" s="16">
        <v>1814</v>
      </c>
      <c r="K42" s="16">
        <v>2065</v>
      </c>
      <c r="L42" s="16">
        <v>2044</v>
      </c>
      <c r="M42" s="16">
        <v>1864</v>
      </c>
      <c r="N42" s="29">
        <v>23175</v>
      </c>
      <c r="P42" s="17" t="s">
        <v>24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33">
        <f>SUM(Q42:AB42)</f>
        <v>0</v>
      </c>
    </row>
    <row r="43" spans="1:29" x14ac:dyDescent="0.15">
      <c r="A43" s="32" t="s">
        <v>26</v>
      </c>
      <c r="B43" s="35">
        <v>2128</v>
      </c>
      <c r="C43" s="35">
        <v>2016</v>
      </c>
      <c r="D43" s="35">
        <v>2024</v>
      </c>
      <c r="E43" s="36">
        <v>1854</v>
      </c>
      <c r="F43" s="35">
        <v>1885</v>
      </c>
      <c r="G43" s="35">
        <v>1953</v>
      </c>
      <c r="H43" s="35">
        <v>1820</v>
      </c>
      <c r="I43" s="35">
        <v>1615</v>
      </c>
      <c r="J43" s="35"/>
      <c r="K43" s="35"/>
      <c r="L43" s="35"/>
      <c r="M43" s="35"/>
      <c r="N43" s="35"/>
      <c r="P43" s="32" t="s">
        <v>27</v>
      </c>
      <c r="Q43" s="32"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20</v>
      </c>
      <c r="Q80" s="6">
        <f t="shared" ref="Q80:AB83" si="0">B38+Q38+B80</f>
        <v>4124</v>
      </c>
      <c r="R80" s="6">
        <f t="shared" si="0"/>
        <v>3947</v>
      </c>
      <c r="S80" s="6">
        <f t="shared" si="0"/>
        <v>4675</v>
      </c>
      <c r="T80" s="6">
        <f t="shared" si="0"/>
        <v>4819</v>
      </c>
      <c r="U80" s="6">
        <f t="shared" si="0"/>
        <v>4008</v>
      </c>
      <c r="V80" s="6">
        <f t="shared" si="0"/>
        <v>4039</v>
      </c>
      <c r="W80" s="6">
        <f t="shared" si="0"/>
        <v>4580</v>
      </c>
      <c r="X80" s="6">
        <f t="shared" si="0"/>
        <v>3653</v>
      </c>
      <c r="Y80" s="6">
        <f t="shared" si="0"/>
        <v>4219</v>
      </c>
      <c r="Z80" s="6">
        <f t="shared" si="0"/>
        <v>4769</v>
      </c>
      <c r="AA80" s="6">
        <f t="shared" si="0"/>
        <v>4199</v>
      </c>
      <c r="AB80" s="6">
        <f t="shared" si="0"/>
        <v>4418</v>
      </c>
      <c r="AC80" s="6">
        <f>SUM(Q80:AB80)</f>
        <v>51450</v>
      </c>
    </row>
    <row r="81" spans="1:29" x14ac:dyDescent="0.15">
      <c r="A81" s="5" t="s">
        <v>21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21</v>
      </c>
      <c r="Q81" s="6">
        <f t="shared" si="0"/>
        <v>3623</v>
      </c>
      <c r="R81" s="6">
        <f t="shared" si="0"/>
        <v>4051</v>
      </c>
      <c r="S81" s="6">
        <f t="shared" si="0"/>
        <v>5000</v>
      </c>
      <c r="T81" s="6">
        <f t="shared" si="0"/>
        <v>5063</v>
      </c>
      <c r="U81" s="6">
        <f t="shared" si="0"/>
        <v>3813</v>
      </c>
      <c r="V81" s="6">
        <f t="shared" si="0"/>
        <v>4344</v>
      </c>
      <c r="W81" s="6">
        <f t="shared" si="0"/>
        <v>4740</v>
      </c>
      <c r="X81" s="6">
        <f t="shared" si="0"/>
        <v>3912</v>
      </c>
      <c r="Y81" s="6">
        <f t="shared" si="0"/>
        <v>4827</v>
      </c>
      <c r="Z81" s="6">
        <f t="shared" si="0"/>
        <v>4208</v>
      </c>
      <c r="AA81" s="6">
        <f t="shared" si="0"/>
        <v>4505</v>
      </c>
      <c r="AB81" s="6">
        <f t="shared" si="0"/>
        <v>4635</v>
      </c>
      <c r="AC81" s="6">
        <f>SUM(Q81:AB81)</f>
        <v>52721</v>
      </c>
    </row>
    <row r="82" spans="1:29" x14ac:dyDescent="0.15">
      <c r="A82" s="17" t="s">
        <v>22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22</v>
      </c>
      <c r="Q82" s="16">
        <f t="shared" si="0"/>
        <v>3883</v>
      </c>
      <c r="R82" s="16">
        <f t="shared" si="0"/>
        <v>4019</v>
      </c>
      <c r="S82" s="16">
        <f t="shared" si="0"/>
        <v>5249</v>
      </c>
      <c r="T82" s="16">
        <f t="shared" si="0"/>
        <v>4958</v>
      </c>
      <c r="U82" s="16">
        <f t="shared" si="0"/>
        <v>4150</v>
      </c>
      <c r="V82" s="16">
        <f t="shared" si="0"/>
        <v>4362</v>
      </c>
      <c r="W82" s="16">
        <f t="shared" si="0"/>
        <v>4251</v>
      </c>
      <c r="X82" s="16">
        <f t="shared" si="0"/>
        <v>3848</v>
      </c>
      <c r="Y82" s="16">
        <f t="shared" si="0"/>
        <v>4175</v>
      </c>
      <c r="Z82" s="16">
        <f t="shared" si="0"/>
        <v>4188</v>
      </c>
      <c r="AA82" s="16">
        <f t="shared" si="0"/>
        <v>4402</v>
      </c>
      <c r="AB82" s="16">
        <f t="shared" si="0"/>
        <v>4062</v>
      </c>
      <c r="AC82" s="16">
        <f>SUM(Q82:AB82)</f>
        <v>51547</v>
      </c>
    </row>
    <row r="83" spans="1:29" x14ac:dyDescent="0.15">
      <c r="A83" s="20" t="s">
        <v>23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23</v>
      </c>
      <c r="Q83" s="21">
        <f t="shared" si="0"/>
        <v>4080</v>
      </c>
      <c r="R83" s="21">
        <f t="shared" si="0"/>
        <v>3912</v>
      </c>
      <c r="S83" s="21">
        <f t="shared" si="0"/>
        <v>4683</v>
      </c>
      <c r="T83" s="21">
        <f t="shared" si="0"/>
        <v>4825</v>
      </c>
      <c r="U83" s="21">
        <f t="shared" si="0"/>
        <v>3780</v>
      </c>
      <c r="V83" s="21">
        <f t="shared" si="0"/>
        <v>4169</v>
      </c>
      <c r="W83" s="21">
        <f t="shared" si="0"/>
        <v>3894</v>
      </c>
      <c r="X83" s="21">
        <f t="shared" si="0"/>
        <v>3529</v>
      </c>
      <c r="Y83" s="21">
        <f t="shared" si="0"/>
        <v>4090</v>
      </c>
      <c r="Z83" s="21">
        <f t="shared" si="0"/>
        <v>3883</v>
      </c>
      <c r="AA83" s="21">
        <f t="shared" si="0"/>
        <v>4324</v>
      </c>
      <c r="AB83" s="21">
        <f t="shared" si="0"/>
        <v>4101</v>
      </c>
      <c r="AC83" s="21">
        <f>SUM(Q83:AB83)</f>
        <v>49270</v>
      </c>
    </row>
    <row r="84" spans="1:29" x14ac:dyDescent="0.15">
      <c r="A84" s="17" t="s">
        <v>24</v>
      </c>
      <c r="B84" s="16">
        <v>1668</v>
      </c>
      <c r="C84" s="16">
        <v>2054</v>
      </c>
      <c r="D84" s="16">
        <v>2210</v>
      </c>
      <c r="E84" s="16">
        <v>2404</v>
      </c>
      <c r="F84" s="16">
        <v>1921</v>
      </c>
      <c r="G84" s="16">
        <v>2101</v>
      </c>
      <c r="H84" s="16">
        <v>2057</v>
      </c>
      <c r="I84" s="16">
        <v>1750</v>
      </c>
      <c r="J84" s="16">
        <v>1983</v>
      </c>
      <c r="K84" s="16">
        <v>2062</v>
      </c>
      <c r="L84" s="16">
        <v>2251</v>
      </c>
      <c r="M84" s="16">
        <v>2339</v>
      </c>
      <c r="N84" s="29">
        <v>24798</v>
      </c>
      <c r="P84" s="17" t="s">
        <v>24</v>
      </c>
      <c r="Q84" s="16">
        <f>B42+Q42+B84</f>
        <v>3663</v>
      </c>
      <c r="R84" s="16">
        <f>C42+R42+C84</f>
        <v>4046</v>
      </c>
      <c r="S84" s="16">
        <v>4393</v>
      </c>
      <c r="T84" s="16">
        <v>4491</v>
      </c>
      <c r="U84" s="16">
        <v>3761</v>
      </c>
      <c r="V84" s="16">
        <v>3841</v>
      </c>
      <c r="W84" s="16">
        <v>3904</v>
      </c>
      <c r="X84" s="16">
        <v>3454</v>
      </c>
      <c r="Y84" s="16">
        <v>3797</v>
      </c>
      <c r="Z84" s="16">
        <v>4127</v>
      </c>
      <c r="AA84" s="16">
        <v>4295</v>
      </c>
      <c r="AB84" s="16">
        <v>4203</v>
      </c>
      <c r="AC84" s="29">
        <v>47973</v>
      </c>
    </row>
    <row r="85" spans="1:29" x14ac:dyDescent="0.15">
      <c r="A85" s="32" t="s">
        <v>27</v>
      </c>
      <c r="B85" s="34">
        <v>1922</v>
      </c>
      <c r="C85" s="34">
        <v>2172</v>
      </c>
      <c r="D85" s="34">
        <v>2424</v>
      </c>
      <c r="E85" s="34">
        <v>2555</v>
      </c>
      <c r="F85" s="34">
        <v>2018</v>
      </c>
      <c r="G85" s="34">
        <v>2049</v>
      </c>
      <c r="H85" s="34">
        <v>2407</v>
      </c>
      <c r="I85" s="34">
        <v>1722</v>
      </c>
      <c r="J85" s="34"/>
      <c r="K85" s="34"/>
      <c r="L85" s="34"/>
      <c r="M85" s="34"/>
      <c r="N85" s="34"/>
      <c r="P85" s="32" t="s">
        <v>27</v>
      </c>
      <c r="Q85" s="34">
        <v>4053</v>
      </c>
      <c r="R85" s="34">
        <v>4188</v>
      </c>
      <c r="S85" s="34">
        <v>4448</v>
      </c>
      <c r="T85" s="34">
        <v>4409</v>
      </c>
      <c r="U85" s="34">
        <v>3903</v>
      </c>
      <c r="V85" s="34">
        <v>4002</v>
      </c>
      <c r="W85" s="34">
        <v>4227</v>
      </c>
      <c r="X85" s="34">
        <v>3337</v>
      </c>
      <c r="Y85" s="34"/>
      <c r="Z85" s="34"/>
      <c r="AA85" s="34"/>
      <c r="AB85" s="34"/>
      <c r="AC85" s="34"/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showZeros="0" topLeftCell="A58" zoomScaleNormal="100" workbookViewId="0">
      <selection activeCell="Y85" sqref="Y85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39" t="s">
        <v>15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" spans="2:23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20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21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21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22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22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23</v>
      </c>
      <c r="B41" s="23">
        <v>14259</v>
      </c>
      <c r="C41" s="23">
        <v>14343</v>
      </c>
      <c r="D41" s="23">
        <v>16542</v>
      </c>
      <c r="E41" s="23">
        <v>16234</v>
      </c>
      <c r="F41" s="23">
        <v>14697</v>
      </c>
      <c r="G41" s="23">
        <v>14896</v>
      </c>
      <c r="H41" s="23">
        <v>15230</v>
      </c>
      <c r="I41" s="23">
        <v>13878</v>
      </c>
      <c r="J41" s="23">
        <v>14281</v>
      </c>
      <c r="K41" s="23">
        <v>14420</v>
      </c>
      <c r="L41" s="23">
        <v>15652</v>
      </c>
      <c r="M41" s="23">
        <v>14970</v>
      </c>
      <c r="N41" s="23">
        <v>179402</v>
      </c>
      <c r="P41" s="20" t="s">
        <v>23</v>
      </c>
      <c r="Q41" s="23">
        <v>921</v>
      </c>
      <c r="R41" s="23">
        <v>799</v>
      </c>
      <c r="S41" s="22">
        <v>838</v>
      </c>
      <c r="T41" s="23">
        <v>919</v>
      </c>
      <c r="U41" s="23">
        <v>706</v>
      </c>
      <c r="V41" s="23">
        <v>692</v>
      </c>
      <c r="W41" s="23">
        <v>809</v>
      </c>
      <c r="X41" s="23">
        <v>709</v>
      </c>
      <c r="Y41" s="23">
        <v>816</v>
      </c>
      <c r="Z41" s="23">
        <v>857</v>
      </c>
      <c r="AA41" s="23">
        <v>857</v>
      </c>
      <c r="AB41" s="23">
        <v>930</v>
      </c>
      <c r="AC41" s="23">
        <v>9853</v>
      </c>
    </row>
    <row r="42" spans="1:29" x14ac:dyDescent="0.15">
      <c r="A42" s="17" t="s">
        <v>24</v>
      </c>
      <c r="B42" s="16">
        <v>13030</v>
      </c>
      <c r="C42" s="16">
        <v>13535</v>
      </c>
      <c r="D42" s="16">
        <v>15358</v>
      </c>
      <c r="E42" s="16">
        <v>15645</v>
      </c>
      <c r="F42" s="16">
        <v>13729</v>
      </c>
      <c r="G42" s="16">
        <v>14646</v>
      </c>
      <c r="H42" s="16">
        <v>15059</v>
      </c>
      <c r="I42" s="16">
        <v>13620</v>
      </c>
      <c r="J42" s="16">
        <v>13931</v>
      </c>
      <c r="K42" s="16">
        <v>14856</v>
      </c>
      <c r="L42" s="16">
        <v>14903</v>
      </c>
      <c r="M42" s="16">
        <v>14753</v>
      </c>
      <c r="N42" s="29">
        <v>172882</v>
      </c>
      <c r="P42" s="17" t="s">
        <v>24</v>
      </c>
      <c r="Q42" s="19">
        <v>758</v>
      </c>
      <c r="R42" s="19">
        <v>774</v>
      </c>
      <c r="S42" s="19">
        <v>696</v>
      </c>
      <c r="T42" s="19">
        <v>741</v>
      </c>
      <c r="U42" s="19">
        <v>571</v>
      </c>
      <c r="V42" s="19">
        <v>752</v>
      </c>
      <c r="W42" s="19">
        <v>679</v>
      </c>
      <c r="X42" s="19">
        <v>566</v>
      </c>
      <c r="Y42" s="19">
        <v>684</v>
      </c>
      <c r="Z42" s="19">
        <v>696</v>
      </c>
      <c r="AA42" s="19">
        <v>727</v>
      </c>
      <c r="AB42" s="19">
        <v>723</v>
      </c>
      <c r="AC42" s="30">
        <v>8366</v>
      </c>
    </row>
    <row r="43" spans="1:29" x14ac:dyDescent="0.15">
      <c r="A43" s="32" t="s">
        <v>26</v>
      </c>
      <c r="B43" s="34">
        <v>13040</v>
      </c>
      <c r="C43" s="34">
        <v>13596</v>
      </c>
      <c r="D43" s="34">
        <v>16093</v>
      </c>
      <c r="E43" s="34">
        <v>16427</v>
      </c>
      <c r="F43" s="34">
        <v>14403</v>
      </c>
      <c r="G43" s="34">
        <v>13607</v>
      </c>
      <c r="H43" s="34">
        <v>15631</v>
      </c>
      <c r="I43" s="34">
        <v>12973</v>
      </c>
      <c r="J43" s="34"/>
      <c r="K43" s="34"/>
      <c r="L43" s="34"/>
      <c r="M43" s="34"/>
      <c r="N43" s="34"/>
      <c r="P43" s="32" t="s">
        <v>28</v>
      </c>
      <c r="Q43" s="32">
        <v>711</v>
      </c>
      <c r="R43" s="32">
        <v>608</v>
      </c>
      <c r="S43" s="32">
        <v>630</v>
      </c>
      <c r="T43" s="32">
        <v>774</v>
      </c>
      <c r="U43" s="32">
        <v>638</v>
      </c>
      <c r="V43" s="32">
        <v>638</v>
      </c>
      <c r="W43" s="32">
        <v>747</v>
      </c>
      <c r="X43" s="32">
        <v>548</v>
      </c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20</v>
      </c>
      <c r="Q80" s="6">
        <f t="shared" ref="Q80:AB83" si="0">Q38+B80</f>
        <v>1892</v>
      </c>
      <c r="R80" s="6">
        <f t="shared" si="0"/>
        <v>1971</v>
      </c>
      <c r="S80" s="6">
        <f t="shared" si="0"/>
        <v>1977</v>
      </c>
      <c r="T80" s="6">
        <f t="shared" si="0"/>
        <v>2267</v>
      </c>
      <c r="U80" s="6">
        <f t="shared" si="0"/>
        <v>1763</v>
      </c>
      <c r="V80" s="6">
        <f t="shared" si="0"/>
        <v>1704</v>
      </c>
      <c r="W80" s="6">
        <f t="shared" si="0"/>
        <v>2099</v>
      </c>
      <c r="X80" s="6">
        <f t="shared" si="0"/>
        <v>1888</v>
      </c>
      <c r="Y80" s="6">
        <f t="shared" si="0"/>
        <v>2213</v>
      </c>
      <c r="Z80" s="6">
        <f t="shared" si="0"/>
        <v>2485</v>
      </c>
      <c r="AA80" s="6">
        <f t="shared" si="0"/>
        <v>2279</v>
      </c>
      <c r="AB80" s="6">
        <f t="shared" si="0"/>
        <v>2206</v>
      </c>
      <c r="AC80" s="7">
        <f>SUM(Q80:AB80)</f>
        <v>24744</v>
      </c>
    </row>
    <row r="81" spans="1:29" x14ac:dyDescent="0.15">
      <c r="A81" s="5" t="s">
        <v>21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21</v>
      </c>
      <c r="Q81" s="6">
        <f t="shared" si="0"/>
        <v>1908</v>
      </c>
      <c r="R81" s="6">
        <f t="shared" si="0"/>
        <v>1801</v>
      </c>
      <c r="S81" s="6">
        <f t="shared" si="0"/>
        <v>2367</v>
      </c>
      <c r="T81" s="6">
        <f t="shared" si="0"/>
        <v>2267</v>
      </c>
      <c r="U81" s="6">
        <f t="shared" si="0"/>
        <v>1744</v>
      </c>
      <c r="V81" s="6">
        <f t="shared" si="0"/>
        <v>1741</v>
      </c>
      <c r="W81" s="6">
        <f t="shared" si="0"/>
        <v>1779</v>
      </c>
      <c r="X81" s="6">
        <f t="shared" si="0"/>
        <v>1716</v>
      </c>
      <c r="Y81" s="6">
        <f t="shared" si="0"/>
        <v>1840</v>
      </c>
      <c r="Z81" s="6">
        <f t="shared" si="0"/>
        <v>2236</v>
      </c>
      <c r="AA81" s="6">
        <f t="shared" si="0"/>
        <v>2173</v>
      </c>
      <c r="AB81" s="6">
        <f t="shared" si="0"/>
        <v>2235</v>
      </c>
      <c r="AC81" s="6">
        <f>SUM(Q81:AB81)</f>
        <v>23807</v>
      </c>
    </row>
    <row r="82" spans="1:29" x14ac:dyDescent="0.15">
      <c r="A82" s="17" t="s">
        <v>22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22</v>
      </c>
      <c r="Q82" s="16">
        <f t="shared" si="0"/>
        <v>1799</v>
      </c>
      <c r="R82" s="16">
        <f t="shared" si="0"/>
        <v>1474</v>
      </c>
      <c r="S82" s="16">
        <f t="shared" si="0"/>
        <v>1921</v>
      </c>
      <c r="T82" s="16">
        <f t="shared" si="0"/>
        <v>1796</v>
      </c>
      <c r="U82" s="16">
        <f t="shared" si="0"/>
        <v>1649</v>
      </c>
      <c r="V82" s="16">
        <f t="shared" si="0"/>
        <v>1639</v>
      </c>
      <c r="W82" s="16">
        <f t="shared" si="0"/>
        <v>1816</v>
      </c>
      <c r="X82" s="16">
        <f t="shared" si="0"/>
        <v>1578</v>
      </c>
      <c r="Y82" s="16">
        <f t="shared" si="0"/>
        <v>1926</v>
      </c>
      <c r="Z82" s="16">
        <f t="shared" si="0"/>
        <v>2274</v>
      </c>
      <c r="AA82" s="16">
        <f t="shared" si="0"/>
        <v>2413</v>
      </c>
      <c r="AB82" s="16">
        <f t="shared" si="0"/>
        <v>2262</v>
      </c>
      <c r="AC82" s="16">
        <f>SUM(Q82:AB82)</f>
        <v>22547</v>
      </c>
    </row>
    <row r="83" spans="1:29" x14ac:dyDescent="0.15">
      <c r="A83" s="20" t="s">
        <v>23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23</v>
      </c>
      <c r="Q83" s="21">
        <f t="shared" si="0"/>
        <v>2110</v>
      </c>
      <c r="R83" s="21">
        <f t="shared" si="0"/>
        <v>1987</v>
      </c>
      <c r="S83" s="21">
        <f t="shared" si="0"/>
        <v>2260</v>
      </c>
      <c r="T83" s="21">
        <f t="shared" si="0"/>
        <v>2355</v>
      </c>
      <c r="U83" s="21">
        <f t="shared" si="0"/>
        <v>1952</v>
      </c>
      <c r="V83" s="21">
        <f t="shared" si="0"/>
        <v>1757</v>
      </c>
      <c r="W83" s="21">
        <f t="shared" si="0"/>
        <v>1917</v>
      </c>
      <c r="X83" s="21">
        <f t="shared" si="0"/>
        <v>1826</v>
      </c>
      <c r="Y83" s="21">
        <f t="shared" si="0"/>
        <v>2252</v>
      </c>
      <c r="Z83" s="21">
        <f t="shared" si="0"/>
        <v>2287</v>
      </c>
      <c r="AA83" s="21">
        <f t="shared" si="0"/>
        <v>2303</v>
      </c>
      <c r="AB83" s="21">
        <f t="shared" si="0"/>
        <v>2208</v>
      </c>
      <c r="AC83" s="21">
        <f>SUM(Q83:AB83)</f>
        <v>25214</v>
      </c>
    </row>
    <row r="84" spans="1:29" x14ac:dyDescent="0.15">
      <c r="A84" s="17" t="s">
        <v>24</v>
      </c>
      <c r="B84" s="16">
        <v>1319</v>
      </c>
      <c r="C84" s="16">
        <v>1140</v>
      </c>
      <c r="D84" s="16">
        <v>1457</v>
      </c>
      <c r="E84" s="16">
        <v>1322</v>
      </c>
      <c r="F84" s="16">
        <v>1183</v>
      </c>
      <c r="G84" s="16">
        <v>1235</v>
      </c>
      <c r="H84" s="16">
        <v>1158</v>
      </c>
      <c r="I84" s="16">
        <v>1210</v>
      </c>
      <c r="J84" s="16">
        <v>1390</v>
      </c>
      <c r="K84" s="16">
        <v>1277</v>
      </c>
      <c r="L84" s="16">
        <v>1354</v>
      </c>
      <c r="M84" s="16">
        <v>1250</v>
      </c>
      <c r="N84" s="29">
        <v>15295</v>
      </c>
      <c r="P84" s="17" t="s">
        <v>24</v>
      </c>
      <c r="Q84" s="16">
        <f>Q42+B84</f>
        <v>2077</v>
      </c>
      <c r="R84" s="16">
        <f>R42+C84</f>
        <v>1914</v>
      </c>
      <c r="S84" s="16">
        <v>2153</v>
      </c>
      <c r="T84" s="16">
        <v>2063</v>
      </c>
      <c r="U84" s="16">
        <v>1754</v>
      </c>
      <c r="V84" s="16">
        <v>1987</v>
      </c>
      <c r="W84" s="16">
        <v>1837</v>
      </c>
      <c r="X84" s="16">
        <v>1776</v>
      </c>
      <c r="Y84" s="16">
        <v>2074</v>
      </c>
      <c r="Z84" s="16">
        <v>1973</v>
      </c>
      <c r="AA84" s="16">
        <v>2081</v>
      </c>
      <c r="AB84" s="16">
        <v>1973</v>
      </c>
      <c r="AC84" s="29">
        <v>23661</v>
      </c>
    </row>
    <row r="85" spans="1:29" x14ac:dyDescent="0.15">
      <c r="A85" s="32" t="s">
        <v>28</v>
      </c>
      <c r="B85" s="34">
        <v>1266</v>
      </c>
      <c r="C85" s="34">
        <v>1138</v>
      </c>
      <c r="D85" s="34">
        <v>1298</v>
      </c>
      <c r="E85" s="34">
        <v>1417</v>
      </c>
      <c r="F85" s="34">
        <v>1219</v>
      </c>
      <c r="G85" s="34">
        <v>1161</v>
      </c>
      <c r="H85" s="34">
        <v>1322</v>
      </c>
      <c r="I85" s="34">
        <v>1109</v>
      </c>
      <c r="J85" s="34"/>
      <c r="K85" s="34"/>
      <c r="L85" s="34"/>
      <c r="M85" s="34"/>
      <c r="N85" s="34"/>
      <c r="P85" s="32" t="s">
        <v>28</v>
      </c>
      <c r="Q85" s="34">
        <v>1977</v>
      </c>
      <c r="R85" s="34">
        <v>1746</v>
      </c>
      <c r="S85" s="34">
        <v>1928</v>
      </c>
      <c r="T85" s="34">
        <v>2191</v>
      </c>
      <c r="U85" s="34">
        <v>1857</v>
      </c>
      <c r="V85" s="34">
        <v>1799</v>
      </c>
      <c r="W85" s="34">
        <v>2069</v>
      </c>
      <c r="X85" s="34">
        <v>1657</v>
      </c>
      <c r="Y85" s="34"/>
      <c r="Z85" s="34"/>
      <c r="AA85" s="34"/>
      <c r="AB85" s="34"/>
      <c r="AC85" s="34"/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Zeros="0" topLeftCell="D67" zoomScaleNormal="100" workbookViewId="0">
      <selection activeCell="I86" sqref="I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39" t="s">
        <v>16</v>
      </c>
      <c r="J1" s="39"/>
      <c r="K1" s="39"/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2:21" ht="15.75" customHeight="1" x14ac:dyDescent="0.15"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2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20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21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21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22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22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23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3">
        <v>12951</v>
      </c>
      <c r="P41" s="20" t="s">
        <v>23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17" t="s">
        <v>24</v>
      </c>
      <c r="B42" s="16">
        <v>958</v>
      </c>
      <c r="C42" s="16">
        <v>1095</v>
      </c>
      <c r="D42" s="16">
        <v>934</v>
      </c>
      <c r="E42" s="16">
        <v>997</v>
      </c>
      <c r="F42" s="16">
        <v>941</v>
      </c>
      <c r="G42" s="16">
        <v>1398</v>
      </c>
      <c r="H42" s="16">
        <v>1112</v>
      </c>
      <c r="I42" s="16">
        <v>763</v>
      </c>
      <c r="J42" s="16">
        <v>1049</v>
      </c>
      <c r="K42" s="16">
        <v>1016</v>
      </c>
      <c r="L42" s="16">
        <v>1010</v>
      </c>
      <c r="M42" s="16">
        <v>838</v>
      </c>
      <c r="N42" s="30">
        <v>12112</v>
      </c>
      <c r="P42" s="17" t="s">
        <v>24</v>
      </c>
      <c r="Q42" s="19">
        <v>1794</v>
      </c>
      <c r="R42" s="19">
        <v>1744</v>
      </c>
      <c r="S42" s="19">
        <v>1864</v>
      </c>
      <c r="T42" s="19">
        <v>2078</v>
      </c>
      <c r="U42" s="19">
        <v>1486</v>
      </c>
      <c r="V42" s="19">
        <v>1581</v>
      </c>
      <c r="W42" s="19">
        <v>1736</v>
      </c>
      <c r="X42" s="19">
        <v>1463</v>
      </c>
      <c r="Y42" s="19">
        <v>1869</v>
      </c>
      <c r="Z42" s="19">
        <v>1885</v>
      </c>
      <c r="AA42" s="19">
        <v>1780</v>
      </c>
      <c r="AB42" s="19">
        <v>1803</v>
      </c>
      <c r="AC42" s="30">
        <v>21083</v>
      </c>
    </row>
    <row r="43" spans="1:29" x14ac:dyDescent="0.15">
      <c r="A43" s="32" t="s">
        <v>26</v>
      </c>
      <c r="B43" s="35">
        <v>957</v>
      </c>
      <c r="C43" s="35">
        <v>910</v>
      </c>
      <c r="D43" s="35">
        <v>1047</v>
      </c>
      <c r="E43" s="35">
        <v>1032</v>
      </c>
      <c r="F43" s="35">
        <v>924</v>
      </c>
      <c r="G43" s="35">
        <v>1168</v>
      </c>
      <c r="H43" s="37">
        <v>1128</v>
      </c>
      <c r="I43" s="35">
        <v>588</v>
      </c>
      <c r="J43" s="35"/>
      <c r="K43" s="35"/>
      <c r="L43" s="35"/>
      <c r="M43" s="35"/>
      <c r="N43" s="35"/>
      <c r="P43" s="32" t="s">
        <v>28</v>
      </c>
      <c r="Q43" s="34">
        <v>1735</v>
      </c>
      <c r="R43" s="34">
        <v>1710</v>
      </c>
      <c r="S43" s="34">
        <v>2225</v>
      </c>
      <c r="T43" s="34">
        <v>2006</v>
      </c>
      <c r="U43" s="34">
        <v>1817</v>
      </c>
      <c r="V43" s="34">
        <v>1701</v>
      </c>
      <c r="W43" s="34">
        <v>1785</v>
      </c>
      <c r="X43" s="34">
        <v>1537</v>
      </c>
      <c r="Y43" s="34"/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f t="shared" ref="B80:M83" si="0">B38+Q38</f>
        <v>3121</v>
      </c>
      <c r="C80" s="6">
        <f t="shared" si="0"/>
        <v>3206</v>
      </c>
      <c r="D80" s="6">
        <f t="shared" si="0"/>
        <v>3341</v>
      </c>
      <c r="E80" s="6">
        <f t="shared" si="0"/>
        <v>2976</v>
      </c>
      <c r="F80" s="6">
        <f t="shared" si="0"/>
        <v>2734</v>
      </c>
      <c r="G80" s="6">
        <f t="shared" si="0"/>
        <v>2841</v>
      </c>
      <c r="H80" s="6">
        <f t="shared" si="0"/>
        <v>2821</v>
      </c>
      <c r="I80" s="6">
        <f t="shared" si="0"/>
        <v>2475</v>
      </c>
      <c r="J80" s="6">
        <f t="shared" si="0"/>
        <v>3221</v>
      </c>
      <c r="K80" s="6">
        <f t="shared" si="0"/>
        <v>3527</v>
      </c>
      <c r="L80" s="6">
        <f t="shared" si="0"/>
        <v>3363</v>
      </c>
      <c r="M80" s="6">
        <f t="shared" si="0"/>
        <v>3080</v>
      </c>
      <c r="N80" s="7">
        <f>SUM(B80:M80)</f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f t="shared" si="0"/>
        <v>3293</v>
      </c>
      <c r="C81" s="6">
        <f t="shared" si="0"/>
        <v>3102</v>
      </c>
      <c r="D81" s="6">
        <f t="shared" si="0"/>
        <v>3484</v>
      </c>
      <c r="E81" s="6">
        <f t="shared" si="0"/>
        <v>3131</v>
      </c>
      <c r="F81" s="6">
        <f t="shared" si="0"/>
        <v>2634</v>
      </c>
      <c r="G81" s="6">
        <f t="shared" si="0"/>
        <v>2848</v>
      </c>
      <c r="H81" s="6">
        <f t="shared" si="0"/>
        <v>2359</v>
      </c>
      <c r="I81" s="6">
        <f t="shared" si="0"/>
        <v>2509</v>
      </c>
      <c r="J81" s="6">
        <f t="shared" si="0"/>
        <v>3043</v>
      </c>
      <c r="K81" s="6">
        <f t="shared" si="0"/>
        <v>3345</v>
      </c>
      <c r="L81" s="6">
        <f t="shared" si="0"/>
        <v>3391</v>
      </c>
      <c r="M81" s="6">
        <f t="shared" si="0"/>
        <v>3428</v>
      </c>
      <c r="N81" s="6">
        <f>SUM(B81:M81)</f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f t="shared" si="0"/>
        <v>2977</v>
      </c>
      <c r="C82" s="16">
        <f t="shared" si="0"/>
        <v>3092</v>
      </c>
      <c r="D82" s="16">
        <f t="shared" si="0"/>
        <v>3323</v>
      </c>
      <c r="E82" s="16">
        <f t="shared" si="0"/>
        <v>2928</v>
      </c>
      <c r="F82" s="16">
        <f t="shared" si="0"/>
        <v>2600</v>
      </c>
      <c r="G82" s="16">
        <f t="shared" si="0"/>
        <v>2986</v>
      </c>
      <c r="H82" s="16">
        <f t="shared" si="0"/>
        <v>2848</v>
      </c>
      <c r="I82" s="16">
        <f t="shared" si="0"/>
        <v>2520</v>
      </c>
      <c r="J82" s="16">
        <f t="shared" si="0"/>
        <v>3216</v>
      </c>
      <c r="K82" s="16">
        <f t="shared" si="0"/>
        <v>3832</v>
      </c>
      <c r="L82" s="16">
        <f t="shared" si="0"/>
        <v>3415</v>
      </c>
      <c r="M82" s="16">
        <f t="shared" si="0"/>
        <v>3140</v>
      </c>
      <c r="N82" s="16">
        <f>SUM(B82:M82)</f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f t="shared" si="0"/>
        <v>3029</v>
      </c>
      <c r="C83" s="21">
        <f t="shared" si="0"/>
        <v>3011</v>
      </c>
      <c r="D83" s="21">
        <f t="shared" si="0"/>
        <v>3140</v>
      </c>
      <c r="E83" s="21">
        <f t="shared" si="0"/>
        <v>2882</v>
      </c>
      <c r="F83" s="21">
        <f t="shared" si="0"/>
        <v>3007</v>
      </c>
      <c r="G83" s="21">
        <f t="shared" si="0"/>
        <v>3085</v>
      </c>
      <c r="H83" s="21">
        <f t="shared" si="0"/>
        <v>3025</v>
      </c>
      <c r="I83" s="21">
        <f t="shared" si="0"/>
        <v>2317</v>
      </c>
      <c r="J83" s="21">
        <f t="shared" si="0"/>
        <v>3113</v>
      </c>
      <c r="K83" s="21">
        <f t="shared" si="0"/>
        <v>3137</v>
      </c>
      <c r="L83" s="21">
        <f t="shared" si="0"/>
        <v>3233</v>
      </c>
      <c r="M83" s="21">
        <f t="shared" si="0"/>
        <v>3114</v>
      </c>
      <c r="N83" s="21">
        <f>SUM(B83:M83)</f>
        <v>36093</v>
      </c>
    </row>
    <row r="84" spans="1:29" x14ac:dyDescent="0.15">
      <c r="A84" s="17" t="s">
        <v>25</v>
      </c>
      <c r="B84" s="16">
        <f t="shared" ref="B84:C84" si="1">B42+Q42</f>
        <v>2752</v>
      </c>
      <c r="C84" s="16">
        <f t="shared" si="1"/>
        <v>2839</v>
      </c>
      <c r="D84" s="16">
        <v>2798</v>
      </c>
      <c r="E84" s="16">
        <v>3075</v>
      </c>
      <c r="F84" s="16">
        <v>2427</v>
      </c>
      <c r="G84" s="16">
        <v>2979</v>
      </c>
      <c r="H84" s="16">
        <v>2848</v>
      </c>
      <c r="I84" s="16">
        <v>2226</v>
      </c>
      <c r="J84" s="16">
        <v>2918</v>
      </c>
      <c r="K84" s="16">
        <v>2901</v>
      </c>
      <c r="L84" s="16">
        <v>2790</v>
      </c>
      <c r="M84" s="16">
        <v>2641</v>
      </c>
      <c r="N84" s="29">
        <v>33195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2692</v>
      </c>
      <c r="C85" s="34">
        <v>2620</v>
      </c>
      <c r="D85" s="34">
        <v>3272</v>
      </c>
      <c r="E85" s="34">
        <v>3038</v>
      </c>
      <c r="F85" s="34">
        <v>2741</v>
      </c>
      <c r="G85" s="34">
        <v>2869</v>
      </c>
      <c r="H85" s="34">
        <v>2913</v>
      </c>
      <c r="I85" s="34">
        <v>2125</v>
      </c>
      <c r="J85" s="34"/>
      <c r="K85" s="34"/>
      <c r="L85" s="34"/>
      <c r="M85" s="34"/>
      <c r="N85" s="34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P25" zoomScaleNormal="100" workbookViewId="0">
      <selection activeCell="J85" sqref="J85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39" t="s">
        <v>17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20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21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21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22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22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23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23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17" t="s">
        <v>24</v>
      </c>
      <c r="B42" s="16">
        <v>1931</v>
      </c>
      <c r="C42" s="16">
        <v>2164</v>
      </c>
      <c r="D42" s="16">
        <v>2172</v>
      </c>
      <c r="E42" s="16">
        <v>2585</v>
      </c>
      <c r="F42" s="16">
        <v>2257</v>
      </c>
      <c r="G42" s="16">
        <v>2284</v>
      </c>
      <c r="H42" s="16">
        <v>2125</v>
      </c>
      <c r="I42" s="16">
        <v>1890</v>
      </c>
      <c r="J42" s="16">
        <v>2205</v>
      </c>
      <c r="K42" s="16">
        <v>2169</v>
      </c>
      <c r="L42" s="16">
        <v>2407</v>
      </c>
      <c r="M42" s="16">
        <v>2416</v>
      </c>
      <c r="N42" s="29">
        <v>26605</v>
      </c>
      <c r="P42" s="17" t="s">
        <v>24</v>
      </c>
      <c r="Q42" s="16">
        <v>5205</v>
      </c>
      <c r="R42" s="16">
        <v>5250</v>
      </c>
      <c r="S42" s="16">
        <v>6147</v>
      </c>
      <c r="T42" s="16">
        <v>5898</v>
      </c>
      <c r="U42" s="16">
        <v>5578</v>
      </c>
      <c r="V42" s="16">
        <v>6218</v>
      </c>
      <c r="W42" s="16">
        <v>5844</v>
      </c>
      <c r="X42" s="16">
        <v>5061</v>
      </c>
      <c r="Y42" s="16">
        <v>4943</v>
      </c>
      <c r="Z42" s="16">
        <v>4652</v>
      </c>
      <c r="AA42" s="16">
        <v>5782</v>
      </c>
      <c r="AB42" s="16">
        <v>5311</v>
      </c>
      <c r="AC42" s="29">
        <v>65889</v>
      </c>
    </row>
    <row r="43" spans="1:29" x14ac:dyDescent="0.15">
      <c r="A43" s="32" t="s">
        <v>26</v>
      </c>
      <c r="B43" s="34">
        <v>2057</v>
      </c>
      <c r="C43" s="34">
        <v>2222</v>
      </c>
      <c r="D43" s="34">
        <v>2413</v>
      </c>
      <c r="E43" s="34">
        <v>2479</v>
      </c>
      <c r="F43" s="34">
        <v>2271</v>
      </c>
      <c r="G43" s="34">
        <v>2364</v>
      </c>
      <c r="H43" s="34">
        <v>2665</v>
      </c>
      <c r="I43" s="34">
        <v>2105</v>
      </c>
      <c r="J43" s="34"/>
      <c r="K43" s="34"/>
      <c r="L43" s="34"/>
      <c r="M43" s="34"/>
      <c r="N43" s="34"/>
      <c r="P43" s="32" t="s">
        <v>28</v>
      </c>
      <c r="Q43" s="35">
        <v>5060</v>
      </c>
      <c r="R43" s="35">
        <v>5155</v>
      </c>
      <c r="S43" s="37">
        <v>5422</v>
      </c>
      <c r="T43" s="35">
        <v>6426</v>
      </c>
      <c r="U43" s="35">
        <v>5755</v>
      </c>
      <c r="V43" s="35">
        <v>5370</v>
      </c>
      <c r="W43" s="35">
        <v>5740</v>
      </c>
      <c r="X43" s="35">
        <v>4629</v>
      </c>
      <c r="Y43" s="35"/>
      <c r="Z43" s="35"/>
      <c r="AA43" s="35"/>
      <c r="AB43" s="35"/>
      <c r="AC43" s="35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17" t="s">
        <v>24</v>
      </c>
      <c r="B84" s="16">
        <v>3933</v>
      </c>
      <c r="C84" s="16">
        <v>3964</v>
      </c>
      <c r="D84" s="16">
        <v>4584</v>
      </c>
      <c r="E84" s="16">
        <v>4360</v>
      </c>
      <c r="F84" s="16">
        <v>3709</v>
      </c>
      <c r="G84" s="16">
        <v>4196</v>
      </c>
      <c r="H84" s="16">
        <v>4125</v>
      </c>
      <c r="I84" s="16">
        <v>4007</v>
      </c>
      <c r="J84" s="16">
        <v>4164</v>
      </c>
      <c r="K84" s="16">
        <v>4079</v>
      </c>
      <c r="L84" s="16">
        <v>3948</v>
      </c>
      <c r="M84" s="16">
        <v>4724</v>
      </c>
      <c r="N84" s="29">
        <v>49793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5">
        <v>3774</v>
      </c>
      <c r="C85" s="35">
        <v>4155</v>
      </c>
      <c r="D85" s="35">
        <v>4234</v>
      </c>
      <c r="E85" s="35">
        <v>4763</v>
      </c>
      <c r="F85" s="35">
        <v>3938</v>
      </c>
      <c r="G85" s="35">
        <v>3672</v>
      </c>
      <c r="H85" s="35">
        <v>4338</v>
      </c>
      <c r="I85" s="35">
        <v>3954</v>
      </c>
      <c r="J85" s="38"/>
      <c r="K85" s="35"/>
      <c r="L85" s="35"/>
      <c r="M85" s="35"/>
      <c r="N85" s="35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showZeros="0" tabSelected="1" topLeftCell="J22" zoomScale="93" zoomScaleNormal="93" workbookViewId="0">
      <selection activeCell="O33" sqref="O33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39" t="s">
        <v>18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 t="s">
        <v>19</v>
      </c>
      <c r="X1" s="40"/>
      <c r="Y1" s="40"/>
    </row>
    <row r="2" spans="2:25" ht="15.7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0"/>
      <c r="Y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20</v>
      </c>
      <c r="Q38" s="6">
        <f>その他食用加工油脂!B38+その他食用加工油脂!Q38+その他食用加工油脂!B80+'その他食用加工油脂, 合計'!B38</f>
        <v>14319</v>
      </c>
      <c r="R38" s="6">
        <f>その他食用加工油脂!C38+その他食用加工油脂!R38+その他食用加工油脂!C80+'その他食用加工油脂, 合計'!C38</f>
        <v>14172</v>
      </c>
      <c r="S38" s="6">
        <f>その他食用加工油脂!D38+その他食用加工油脂!S38+その他食用加工油脂!D80+'その他食用加工油脂, 合計'!D38</f>
        <v>14960</v>
      </c>
      <c r="T38" s="6">
        <f>その他食用加工油脂!E38+その他食用加工油脂!T38+その他食用加工油脂!E80+'その他食用加工油脂, 合計'!E38</f>
        <v>15812</v>
      </c>
      <c r="U38" s="6">
        <f>その他食用加工油脂!F38+その他食用加工油脂!U38+その他食用加工油脂!F80+'その他食用加工油脂, 合計'!F38</f>
        <v>13752</v>
      </c>
      <c r="V38" s="6">
        <f>その他食用加工油脂!G38+その他食用加工油脂!V38+その他食用加工油脂!G80+'その他食用加工油脂, 合計'!G38</f>
        <v>14198</v>
      </c>
      <c r="W38" s="6">
        <f>その他食用加工油脂!H38+その他食用加工油脂!W38+その他食用加工油脂!H80+'その他食用加工油脂, 合計'!H38</f>
        <v>15812</v>
      </c>
      <c r="X38" s="6">
        <f>その他食用加工油脂!I38+その他食用加工油脂!X38+その他食用加工油脂!I80+'その他食用加工油脂, 合計'!I38</f>
        <v>13215</v>
      </c>
      <c r="Y38" s="6">
        <f>その他食用加工油脂!J38+その他食用加工油脂!Y38+その他食用加工油脂!J80+'その他食用加工油脂, 合計'!J38</f>
        <v>14537</v>
      </c>
      <c r="Z38" s="6">
        <f>その他食用加工油脂!K38+その他食用加工油脂!Z38+その他食用加工油脂!K80+'その他食用加工油脂, 合計'!K38</f>
        <v>16264</v>
      </c>
      <c r="AA38" s="6">
        <f>その他食用加工油脂!L38+その他食用加工油脂!AA38+その他食用加工油脂!L80+'その他食用加工油脂, 合計'!L38</f>
        <v>15202</v>
      </c>
      <c r="AB38" s="6">
        <f>その他食用加工油脂!M38+その他食用加工油脂!AB38+その他食用加工油脂!M80+'その他食用加工油脂, 合計'!M38</f>
        <v>15868</v>
      </c>
      <c r="AC38" s="7">
        <f>SUM(Q38:AB38)</f>
        <v>178111</v>
      </c>
    </row>
    <row r="39" spans="1:29" x14ac:dyDescent="0.15">
      <c r="A39" s="5" t="s">
        <v>21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21</v>
      </c>
      <c r="Q39" s="6">
        <f>その他食用加工油脂!B39+その他食用加工油脂!Q39+その他食用加工油脂!B81+'その他食用加工油脂, 合計'!B39</f>
        <v>13827</v>
      </c>
      <c r="R39" s="6">
        <f>その他食用加工油脂!C39+その他食用加工油脂!R39+その他食用加工油脂!C81+'その他食用加工油脂, 合計'!C39</f>
        <v>13989</v>
      </c>
      <c r="S39" s="6">
        <f>その他食用加工油脂!D39+その他食用加工油脂!S39+その他食用加工油脂!D81+'その他食用加工油脂, 合計'!D39</f>
        <v>15759</v>
      </c>
      <c r="T39" s="6">
        <f>その他食用加工油脂!E39+その他食用加工油脂!T39+その他食用加工油脂!E81+'その他食用加工油脂, 合計'!E39</f>
        <v>16367</v>
      </c>
      <c r="U39" s="6">
        <f>その他食用加工油脂!F39+その他食用加工油脂!U39+その他食用加工油脂!F81+'その他食用加工油脂, 合計'!F39</f>
        <v>12790</v>
      </c>
      <c r="V39" s="6">
        <f>その他食用加工油脂!G39+その他食用加工油脂!V39+その他食用加工油脂!G81+'その他食用加工油脂, 合計'!G39</f>
        <v>14169</v>
      </c>
      <c r="W39" s="6">
        <f>その他食用加工油脂!H39+その他食用加工油脂!W39+その他食用加工油脂!H81+'その他食用加工油脂, 合計'!H39</f>
        <v>13927</v>
      </c>
      <c r="X39" s="6">
        <f>その他食用加工油脂!I39+その他食用加工油脂!X39+その他食用加工油脂!I81+'その他食用加工油脂, 合計'!I39</f>
        <v>12221</v>
      </c>
      <c r="Y39" s="6">
        <f>その他食用加工油脂!J39+その他食用加工油脂!Y39+その他食用加工油脂!J81+'その他食用加工油脂, 合計'!J39</f>
        <v>14427</v>
      </c>
      <c r="Z39" s="6">
        <f>その他食用加工油脂!K39+その他食用加工油脂!Z39+その他食用加工油脂!K81+'その他食用加工油脂, 合計'!K39</f>
        <v>14663</v>
      </c>
      <c r="AA39" s="6">
        <f>その他食用加工油脂!L39+その他食用加工油脂!AA39+その他食用加工油脂!L81+'その他食用加工油脂, 合計'!L39</f>
        <v>14013</v>
      </c>
      <c r="AB39" s="6">
        <f>その他食用加工油脂!M39+その他食用加工油脂!AB39+その他食用加工油脂!M81+'その他食用加工油脂, 合計'!M39</f>
        <v>15286</v>
      </c>
      <c r="AC39" s="6">
        <f>SUM(Q39:AB39)</f>
        <v>171438</v>
      </c>
    </row>
    <row r="40" spans="1:29" x14ac:dyDescent="0.15">
      <c r="A40" s="17" t="s">
        <v>22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22</v>
      </c>
      <c r="Q40" s="16">
        <f>その他食用加工油脂!B40+その他食用加工油脂!Q40+その他食用加工油脂!B82+'その他食用加工油脂, 合計'!B40</f>
        <v>12877</v>
      </c>
      <c r="R40" s="16">
        <f>その他食用加工油脂!C40+その他食用加工油脂!R40+その他食用加工油脂!C82+'その他食用加工油脂, 合計'!C40</f>
        <v>13404</v>
      </c>
      <c r="S40" s="16">
        <f>その他食用加工油脂!D40+その他食用加工油脂!S40+その他食用加工油脂!D82+'その他食用加工油脂, 合計'!D40</f>
        <v>15598</v>
      </c>
      <c r="T40" s="16">
        <f>その他食用加工油脂!E40+その他食用加工油脂!T40+その他食用加工油脂!E82+'その他食用加工油脂, 合計'!E40</f>
        <v>15926</v>
      </c>
      <c r="U40" s="16">
        <f>その他食用加工油脂!F40+その他食用加工油脂!U40+その他食用加工油脂!F82+'その他食用加工油脂, 合計'!F40</f>
        <v>12818</v>
      </c>
      <c r="V40" s="16">
        <f>その他食用加工油脂!G40+その他食用加工油脂!V40+その他食用加工油脂!G82+'その他食用加工油脂, 合計'!G40</f>
        <v>14737</v>
      </c>
      <c r="W40" s="16">
        <f>その他食用加工油脂!H40+その他食用加工油脂!W40+その他食用加工油脂!H82+'その他食用加工油脂, 合計'!H40</f>
        <v>14569</v>
      </c>
      <c r="X40" s="16">
        <f>その他食用加工油脂!I40+その他食用加工油脂!X40+その他食用加工油脂!I82+'その他食用加工油脂, 合計'!I40</f>
        <v>12034</v>
      </c>
      <c r="Y40" s="16">
        <f>その他食用加工油脂!J40+その他食用加工油脂!Y40+その他食用加工油脂!J82+'その他食用加工油脂, 合計'!J40</f>
        <v>13496</v>
      </c>
      <c r="Z40" s="16">
        <f>その他食用加工油脂!K40+その他食用加工油脂!Z40+その他食用加工油脂!K82+'その他食用加工油脂, 合計'!K40</f>
        <v>15093</v>
      </c>
      <c r="AA40" s="16">
        <f>その他食用加工油脂!L40+その他食用加工油脂!AA40+その他食用加工油脂!L82+'その他食用加工油脂, 合計'!L40</f>
        <v>14868</v>
      </c>
      <c r="AB40" s="16">
        <f>その他食用加工油脂!M40+その他食用加工油脂!AB40+その他食用加工油脂!M82+'その他食用加工油脂, 合計'!M40</f>
        <v>14340</v>
      </c>
      <c r="AC40" s="16">
        <f>SUM(Q40:AB40)</f>
        <v>169760</v>
      </c>
    </row>
    <row r="41" spans="1:29" x14ac:dyDescent="0.15">
      <c r="A41" s="20" t="s">
        <v>23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23</v>
      </c>
      <c r="Q41" s="21">
        <f>その他食用加工油脂!B41+その他食用加工油脂!Q41+その他食用加工油脂!B83+'その他食用加工油脂, 合計'!B41</f>
        <v>12390</v>
      </c>
      <c r="R41" s="21">
        <f>その他食用加工油脂!C41+その他食用加工油脂!R41+その他食用加工油脂!C83+'その他食用加工油脂, 合計'!C41</f>
        <v>12666</v>
      </c>
      <c r="S41" s="21">
        <f>その他食用加工油脂!D41+その他食用加工油脂!S41+その他食用加工油脂!D83+'その他食用加工油脂, 合計'!D41</f>
        <v>15531</v>
      </c>
      <c r="T41" s="21">
        <f>その他食用加工油脂!E41+その他食用加工油脂!T41+その他食用加工油脂!E83+'その他食用加工油脂, 合計'!E41</f>
        <v>15623</v>
      </c>
      <c r="U41" s="21">
        <f>その他食用加工油脂!F41+その他食用加工油脂!U41+その他食用加工油脂!F83+'その他食用加工油脂, 合計'!F41</f>
        <v>13241</v>
      </c>
      <c r="V41" s="21">
        <f>その他食用加工油脂!G41+その他食用加工油脂!V41+その他食用加工油脂!G83+'その他食用加工油脂, 合計'!G41</f>
        <v>14714</v>
      </c>
      <c r="W41" s="21">
        <f>その他食用加工油脂!H41+その他食用加工油脂!W41+その他食用加工油脂!H83+'その他食用加工油脂, 合計'!H41</f>
        <v>13562</v>
      </c>
      <c r="X41" s="21">
        <f>その他食用加工油脂!I41+その他食用加工油脂!X41+その他食用加工油脂!I83+'その他食用加工油脂, 合計'!I41</f>
        <v>11938</v>
      </c>
      <c r="Y41" s="21">
        <f>その他食用加工油脂!J41+その他食用加工油脂!Y41+その他食用加工油脂!J83+'その他食用加工油脂, 合計'!J41</f>
        <v>12361</v>
      </c>
      <c r="Z41" s="21">
        <f>その他食用加工油脂!K41+その他食用加工油脂!Z41+その他食用加工油脂!K83+'その他食用加工油脂, 合計'!K41</f>
        <v>12344</v>
      </c>
      <c r="AA41" s="21">
        <f>その他食用加工油脂!L41+その他食用加工油脂!AA41+その他食用加工油脂!L83+'その他食用加工油脂, 合計'!L41</f>
        <v>13773</v>
      </c>
      <c r="AB41" s="21">
        <f>その他食用加工油脂!M41+その他食用加工油脂!AB41+その他食用加工油脂!M83+'その他食用加工油脂, 合計'!M41</f>
        <v>12691</v>
      </c>
      <c r="AC41" s="21">
        <f>SUM(Q41:AB41)</f>
        <v>160834</v>
      </c>
    </row>
    <row r="42" spans="1:29" x14ac:dyDescent="0.15">
      <c r="A42" s="17" t="s">
        <v>24</v>
      </c>
      <c r="B42" s="16">
        <v>622</v>
      </c>
      <c r="C42" s="16">
        <v>540</v>
      </c>
      <c r="D42" s="16">
        <v>824</v>
      </c>
      <c r="E42" s="16">
        <v>623</v>
      </c>
      <c r="F42" s="16">
        <v>595</v>
      </c>
      <c r="G42" s="16">
        <v>758</v>
      </c>
      <c r="H42" s="16">
        <v>627</v>
      </c>
      <c r="I42" s="16">
        <v>687</v>
      </c>
      <c r="J42" s="16">
        <v>610</v>
      </c>
      <c r="K42" s="16">
        <v>743</v>
      </c>
      <c r="L42" s="16">
        <v>804</v>
      </c>
      <c r="M42" s="16">
        <v>824</v>
      </c>
      <c r="N42" s="29">
        <v>8257</v>
      </c>
      <c r="P42" s="17" t="s">
        <v>24</v>
      </c>
      <c r="Q42" s="16">
        <f>その他食用加工油脂!B42+その他食用加工油脂!Q42+その他食用加工油脂!B84+'その他食用加工油脂, 合計'!B42</f>
        <v>11691</v>
      </c>
      <c r="R42" s="16">
        <f>その他食用加工油脂!C42+その他食用加工油脂!R42+その他食用加工油脂!C84+'その他食用加工油脂, 合計'!C42</f>
        <v>11918</v>
      </c>
      <c r="S42" s="16">
        <v>13727</v>
      </c>
      <c r="T42" s="16">
        <v>13466</v>
      </c>
      <c r="U42" s="16">
        <v>12139</v>
      </c>
      <c r="V42" s="16">
        <v>13456</v>
      </c>
      <c r="W42" s="16">
        <v>12721</v>
      </c>
      <c r="X42" s="16">
        <v>11645</v>
      </c>
      <c r="Y42" s="16">
        <v>11922</v>
      </c>
      <c r="Z42" s="16">
        <v>11643</v>
      </c>
      <c r="AA42" s="16">
        <v>12941</v>
      </c>
      <c r="AB42" s="16">
        <v>13275</v>
      </c>
      <c r="AC42" s="29">
        <v>150544</v>
      </c>
    </row>
    <row r="43" spans="1:29" x14ac:dyDescent="0.15">
      <c r="A43" s="32" t="s">
        <v>26</v>
      </c>
      <c r="B43" s="32">
        <v>552</v>
      </c>
      <c r="C43" s="32">
        <v>644</v>
      </c>
      <c r="D43" s="32">
        <v>728</v>
      </c>
      <c r="E43" s="32">
        <v>806</v>
      </c>
      <c r="F43" s="32">
        <v>578</v>
      </c>
      <c r="G43" s="32">
        <v>779</v>
      </c>
      <c r="H43" s="32">
        <v>764</v>
      </c>
      <c r="I43" s="32">
        <v>667</v>
      </c>
      <c r="J43" s="32"/>
      <c r="K43" s="32"/>
      <c r="L43" s="32"/>
      <c r="M43" s="32"/>
      <c r="N43" s="32"/>
      <c r="P43" s="32" t="s">
        <v>28</v>
      </c>
      <c r="Q43" s="34">
        <v>11443</v>
      </c>
      <c r="R43" s="34">
        <v>12176</v>
      </c>
      <c r="S43" s="34">
        <v>12797</v>
      </c>
      <c r="T43" s="34">
        <v>14474</v>
      </c>
      <c r="U43" s="34">
        <v>12542</v>
      </c>
      <c r="V43" s="34">
        <v>12185</v>
      </c>
      <c r="W43" s="34">
        <v>13507</v>
      </c>
      <c r="X43" s="34">
        <v>11355</v>
      </c>
      <c r="Y43" s="34"/>
      <c r="Z43" s="34"/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52730</v>
      </c>
      <c r="C80" s="6">
        <v>53289</v>
      </c>
      <c r="D80" s="6">
        <v>59847</v>
      </c>
      <c r="E80" s="6">
        <v>61694</v>
      </c>
      <c r="F80" s="6">
        <v>53641</v>
      </c>
      <c r="G80" s="6">
        <v>53222</v>
      </c>
      <c r="H80" s="6">
        <v>61825</v>
      </c>
      <c r="I80" s="6">
        <v>50325</v>
      </c>
      <c r="J80" s="6">
        <v>55592</v>
      </c>
      <c r="K80" s="6">
        <v>61410</v>
      </c>
      <c r="L80" s="6">
        <v>59710</v>
      </c>
      <c r="M80" s="6">
        <v>58713</v>
      </c>
      <c r="N80" s="7"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51273</v>
      </c>
      <c r="C81" s="6">
        <v>52169</v>
      </c>
      <c r="D81" s="6">
        <v>59755</v>
      </c>
      <c r="E81" s="6">
        <v>61363</v>
      </c>
      <c r="F81" s="6">
        <v>47585</v>
      </c>
      <c r="G81" s="6">
        <v>52855</v>
      </c>
      <c r="H81" s="6">
        <v>54795</v>
      </c>
      <c r="I81" s="6">
        <v>46307</v>
      </c>
      <c r="J81" s="6">
        <v>53939</v>
      </c>
      <c r="K81" s="6">
        <v>55292</v>
      </c>
      <c r="L81" s="6">
        <v>55544</v>
      </c>
      <c r="M81" s="6">
        <v>57242</v>
      </c>
      <c r="N81" s="6">
        <f>SUM(B81:M81)</f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48487</v>
      </c>
      <c r="C82" s="16">
        <v>49180</v>
      </c>
      <c r="D82" s="16">
        <v>60207</v>
      </c>
      <c r="E82" s="16">
        <v>60492</v>
      </c>
      <c r="F82" s="16">
        <v>49314</v>
      </c>
      <c r="G82" s="16">
        <v>55159</v>
      </c>
      <c r="H82" s="16">
        <v>56389</v>
      </c>
      <c r="I82" s="16">
        <v>46857</v>
      </c>
      <c r="J82" s="16">
        <v>52961</v>
      </c>
      <c r="K82" s="16">
        <v>54026</v>
      </c>
      <c r="L82" s="16">
        <v>56823</v>
      </c>
      <c r="M82" s="16">
        <v>55346</v>
      </c>
      <c r="N82" s="16"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46526</v>
      </c>
      <c r="C83" s="21">
        <v>47401</v>
      </c>
      <c r="D83" s="21">
        <v>55265</v>
      </c>
      <c r="E83" s="21">
        <v>55889</v>
      </c>
      <c r="F83" s="21">
        <v>47999</v>
      </c>
      <c r="G83" s="21">
        <v>51373</v>
      </c>
      <c r="H83" s="21">
        <v>49908</v>
      </c>
      <c r="I83" s="21">
        <v>43417</v>
      </c>
      <c r="J83" s="21">
        <v>48552</v>
      </c>
      <c r="K83" s="21">
        <v>47921</v>
      </c>
      <c r="L83" s="21">
        <v>52112</v>
      </c>
      <c r="M83" s="21">
        <v>49101</v>
      </c>
      <c r="N83" s="21">
        <f>SUM(B83:M83)</f>
        <v>595464</v>
      </c>
    </row>
    <row r="84" spans="1:29" x14ac:dyDescent="0.15">
      <c r="A84" s="17" t="s">
        <v>24</v>
      </c>
      <c r="B84" s="16">
        <v>43952</v>
      </c>
      <c r="C84" s="16">
        <v>45162</v>
      </c>
      <c r="D84" s="16">
        <v>51408</v>
      </c>
      <c r="E84" s="16">
        <v>51239</v>
      </c>
      <c r="F84" s="16">
        <v>45074</v>
      </c>
      <c r="G84" s="16">
        <v>49854</v>
      </c>
      <c r="H84" s="16">
        <v>48187</v>
      </c>
      <c r="I84" s="16">
        <v>43061</v>
      </c>
      <c r="J84" s="16">
        <v>45511</v>
      </c>
      <c r="K84" s="16">
        <v>47338</v>
      </c>
      <c r="L84" s="16">
        <v>49334</v>
      </c>
      <c r="M84" s="16">
        <v>48691</v>
      </c>
      <c r="N84" s="29">
        <v>568809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28</v>
      </c>
      <c r="B85" s="34">
        <v>43808</v>
      </c>
      <c r="C85" s="34">
        <v>45918</v>
      </c>
      <c r="D85" s="34">
        <v>50659</v>
      </c>
      <c r="E85" s="34">
        <v>53433</v>
      </c>
      <c r="F85" s="34">
        <v>46558</v>
      </c>
      <c r="G85" s="34">
        <v>45683</v>
      </c>
      <c r="H85" s="34">
        <v>51256</v>
      </c>
      <c r="I85" s="34">
        <v>41427</v>
      </c>
      <c r="J85" s="34"/>
      <c r="K85" s="34"/>
      <c r="L85" s="34"/>
      <c r="M85" s="34"/>
      <c r="N85" s="34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日本マーガリン工業会</cp:lastModifiedBy>
  <cp:lastPrinted>2024-09-25T00:26:43Z</cp:lastPrinted>
  <dcterms:created xsi:type="dcterms:W3CDTF">2008-12-17T08:22:06Z</dcterms:created>
  <dcterms:modified xsi:type="dcterms:W3CDTF">2024-09-25T00:28:44Z</dcterms:modified>
</cp:coreProperties>
</file>