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3\share\８　統計・マーケット情報\統計関係\貿易統計\令和6年\"/>
    </mc:Choice>
  </mc:AlternateContent>
  <xr:revisionPtr revIDLastSave="0" documentId="13_ncr:1_{D02C4773-E496-405A-AB76-29096B99EA0A}" xr6:coauthVersionLast="47" xr6:coauthVersionMax="47" xr10:uidLastSave="{00000000-0000-0000-0000-000000000000}"/>
  <bookViews>
    <workbookView xWindow="-120" yWindow="-120" windowWidth="20730" windowHeight="11040" tabRatio="599" activeTab="1" xr2:uid="{00000000-000D-0000-FFFF-FFFF00000000}"/>
  </bookViews>
  <sheets>
    <sheet name="1.輸出，2.輸入" sheetId="1" r:id="rId1"/>
    <sheet name="3.輸入" sheetId="3" r:id="rId2"/>
  </sheets>
  <definedNames>
    <definedName name="_xlnm.Print_Area" localSheetId="0">'1.輸出，2.輸入'!$A$1:$I$311</definedName>
    <definedName name="_xlnm.Print_Area" localSheetId="1">'3.輸入'!$A$1:$J$66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8" i="1" l="1"/>
  <c r="G256" i="1"/>
  <c r="F256" i="1"/>
  <c r="G208" i="1"/>
  <c r="F208" i="1"/>
  <c r="H124" i="1"/>
  <c r="F124" i="1"/>
  <c r="G124" i="1"/>
  <c r="G89" i="1"/>
  <c r="F89" i="1"/>
  <c r="G77" i="1"/>
  <c r="F77" i="1"/>
  <c r="G56" i="1"/>
  <c r="F56" i="1"/>
  <c r="G46" i="1"/>
  <c r="F46" i="1"/>
  <c r="G16" i="1"/>
  <c r="F16" i="1"/>
  <c r="H157" i="1"/>
  <c r="H109" i="1"/>
  <c r="H56" i="1"/>
  <c r="I124" i="1" l="1"/>
  <c r="I109" i="1"/>
  <c r="I303" i="1" l="1"/>
  <c r="I208" i="1"/>
  <c r="I182" i="1"/>
  <c r="I112" i="1"/>
  <c r="I77" i="1"/>
  <c r="I56" i="1"/>
  <c r="H310" i="1" l="1"/>
  <c r="H303" i="1"/>
  <c r="H296" i="1"/>
  <c r="H289" i="1"/>
  <c r="H285" i="1"/>
  <c r="H279" i="1"/>
  <c r="H264" i="1"/>
  <c r="H256" i="1"/>
  <c r="H248" i="1"/>
  <c r="H244" i="1"/>
  <c r="H234" i="1"/>
  <c r="H211" i="1"/>
  <c r="H204" i="1"/>
  <c r="H199" i="1"/>
  <c r="H194" i="1"/>
  <c r="H190" i="1"/>
  <c r="H186" i="1"/>
  <c r="H182" i="1"/>
  <c r="I157" i="1"/>
  <c r="I148" i="1"/>
  <c r="H148" i="1"/>
  <c r="H141" i="1"/>
  <c r="H112" i="1"/>
  <c r="I93" i="1"/>
  <c r="H93" i="1"/>
  <c r="I89" i="1"/>
  <c r="H89" i="1"/>
  <c r="I86" i="1"/>
  <c r="H86" i="1"/>
  <c r="H77" i="1"/>
  <c r="H46" i="1"/>
  <c r="I46" i="1"/>
  <c r="I16" i="1"/>
  <c r="H16" i="1"/>
  <c r="G109" i="1" l="1"/>
  <c r="F109" i="1"/>
  <c r="I256" i="1" l="1"/>
  <c r="I204" i="1" l="1"/>
  <c r="F244" i="1" l="1"/>
  <c r="G244" i="1"/>
  <c r="I244" i="1" l="1"/>
  <c r="F279" i="1" l="1"/>
  <c r="G234" i="1"/>
  <c r="I234" i="1"/>
  <c r="F234" i="1"/>
  <c r="G93" i="1"/>
  <c r="F93" i="1"/>
  <c r="G86" i="1"/>
  <c r="F296" i="1" l="1"/>
  <c r="F182" i="1"/>
  <c r="F86" i="1"/>
  <c r="G182" i="1"/>
  <c r="G190" i="1" l="1"/>
  <c r="F199" i="1"/>
  <c r="F190" i="1"/>
  <c r="I194" i="1"/>
  <c r="G204" i="1" l="1"/>
  <c r="F204" i="1"/>
  <c r="F141" i="1"/>
  <c r="I279" i="1" l="1"/>
  <c r="G194" i="1"/>
  <c r="F194" i="1"/>
  <c r="I186" i="1"/>
  <c r="I310" i="1" l="1"/>
  <c r="F264" i="1"/>
  <c r="I199" i="1" l="1"/>
  <c r="G199" i="1"/>
  <c r="I190" i="1" l="1"/>
  <c r="G310" i="1" l="1"/>
  <c r="F310" i="1"/>
  <c r="I296" i="1"/>
  <c r="G296" i="1"/>
  <c r="I289" i="1"/>
  <c r="G289" i="1"/>
  <c r="F289" i="1"/>
  <c r="I285" i="1"/>
  <c r="G285" i="1"/>
  <c r="F285" i="1"/>
  <c r="G279" i="1"/>
  <c r="I264" i="1"/>
  <c r="G264" i="1"/>
  <c r="I248" i="1"/>
  <c r="G248" i="1"/>
  <c r="F248" i="1"/>
  <c r="I211" i="1"/>
  <c r="G157" i="1"/>
  <c r="F157" i="1"/>
  <c r="G148" i="1"/>
  <c r="F148" i="1"/>
  <c r="I141" i="1"/>
  <c r="G141" i="1"/>
  <c r="G112" i="1"/>
  <c r="F112" i="1"/>
</calcChain>
</file>

<file path=xl/sharedStrings.xml><?xml version="1.0" encoding="utf-8"?>
<sst xmlns="http://schemas.openxmlformats.org/spreadsheetml/2006/main" count="914" uniqueCount="331">
  <si>
    <t xml:space="preserve">                  </t>
  </si>
  <si>
    <t>（酸化0.6超）</t>
  </si>
  <si>
    <t>（酸化0.6以下）</t>
  </si>
  <si>
    <t>（精製・分別）</t>
  </si>
  <si>
    <t>（その他のもの）</t>
    <phoneticPr fontId="2"/>
  </si>
  <si>
    <t>菜種</t>
    <rPh sb="0" eb="2">
      <t>ナタネ</t>
    </rPh>
    <phoneticPr fontId="2"/>
  </si>
  <si>
    <t>（低ｴﾙｶ酸）</t>
    <rPh sb="1" eb="2">
      <t>テイ</t>
    </rPh>
    <rPh sb="5" eb="6">
      <t>サン</t>
    </rPh>
    <phoneticPr fontId="2"/>
  </si>
  <si>
    <t>（その他のもの）</t>
    <rPh sb="3" eb="4">
      <t>タ</t>
    </rPh>
    <phoneticPr fontId="2"/>
  </si>
  <si>
    <t>（その他のもの）</t>
    <rPh sb="1" eb="4">
      <t>ソノタ</t>
    </rPh>
    <phoneticPr fontId="2"/>
  </si>
  <si>
    <t>（黄白色系のもの）</t>
    <rPh sb="1" eb="2">
      <t>キ</t>
    </rPh>
    <rPh sb="2" eb="4">
      <t>ハクショク</t>
    </rPh>
    <rPh sb="4" eb="5">
      <t>ケイ</t>
    </rPh>
    <phoneticPr fontId="2"/>
  </si>
  <si>
    <t>KG</t>
  </si>
  <si>
    <t>1516.10-000</t>
    <phoneticPr fontId="2"/>
  </si>
  <si>
    <t>MT</t>
  </si>
  <si>
    <t xml:space="preserve"> 1.　輸 出(食用加工油脂関係)</t>
    <phoneticPr fontId="2"/>
  </si>
  <si>
    <t>単位:(1,000円)</t>
    <phoneticPr fontId="2"/>
  </si>
  <si>
    <t>番　　　号</t>
    <rPh sb="0" eb="1">
      <t>バン</t>
    </rPh>
    <rPh sb="4" eb="5">
      <t>ゴウ</t>
    </rPh>
    <phoneticPr fontId="2"/>
  </si>
  <si>
    <t>1517.10-000</t>
    <phoneticPr fontId="2"/>
  </si>
  <si>
    <t xml:space="preserve"> マーガリン</t>
    <phoneticPr fontId="2"/>
  </si>
  <si>
    <t>1517.90-000</t>
    <phoneticPr fontId="2"/>
  </si>
  <si>
    <t xml:space="preserve"> ショートニング</t>
    <phoneticPr fontId="2"/>
  </si>
  <si>
    <t xml:space="preserve"> 動物性硬化油等</t>
    <rPh sb="1" eb="4">
      <t>ドウブツセイ</t>
    </rPh>
    <rPh sb="4" eb="7">
      <t>コウカユ</t>
    </rPh>
    <rPh sb="7" eb="8">
      <t>トウ</t>
    </rPh>
    <phoneticPr fontId="2"/>
  </si>
  <si>
    <t>1516.20-000</t>
    <phoneticPr fontId="2"/>
  </si>
  <si>
    <t xml:space="preserve"> 植物性硬化油等</t>
    <rPh sb="1" eb="4">
      <t>ショクブツセイ</t>
    </rPh>
    <rPh sb="4" eb="7">
      <t>コウカユ</t>
    </rPh>
    <rPh sb="7" eb="8">
      <t>トウ</t>
    </rPh>
    <phoneticPr fontId="2"/>
  </si>
  <si>
    <t>1503.00-000</t>
    <phoneticPr fontId="2"/>
  </si>
  <si>
    <t xml:space="preserve"> ラード油等</t>
    <rPh sb="4" eb="6">
      <t>ユトウ</t>
    </rPh>
    <phoneticPr fontId="2"/>
  </si>
  <si>
    <t xml:space="preserve"> ２.　輸 入(食用加工油脂・魚油・南方系油脂・調製食用脂関係)</t>
    <rPh sb="6" eb="7">
      <t>ニュウ</t>
    </rPh>
    <rPh sb="15" eb="17">
      <t>ギョユ</t>
    </rPh>
    <rPh sb="18" eb="21">
      <t>ナンポウケイ</t>
    </rPh>
    <rPh sb="21" eb="23">
      <t>ユシ</t>
    </rPh>
    <rPh sb="24" eb="26">
      <t>チョウセイ</t>
    </rPh>
    <rPh sb="26" eb="28">
      <t>ショクヨウ</t>
    </rPh>
    <rPh sb="28" eb="29">
      <t>シ</t>
    </rPh>
    <phoneticPr fontId="2"/>
  </si>
  <si>
    <t xml:space="preserve"> パーム油（精製）</t>
    <rPh sb="4" eb="5">
      <t>ユ</t>
    </rPh>
    <rPh sb="6" eb="8">
      <t>セイセイ</t>
    </rPh>
    <phoneticPr fontId="2"/>
  </si>
  <si>
    <t xml:space="preserve"> やし油（精製）</t>
    <rPh sb="3" eb="4">
      <t>ユ</t>
    </rPh>
    <rPh sb="5" eb="7">
      <t>セイセイ</t>
    </rPh>
    <phoneticPr fontId="2"/>
  </si>
  <si>
    <t xml:space="preserve"> ３.　輸 入(油脂原料・植物油脂・（南方系油脂を除く）・油粕関係)</t>
    <rPh sb="6" eb="7">
      <t>ニュウ</t>
    </rPh>
    <rPh sb="10" eb="12">
      <t>ゲンリョウ</t>
    </rPh>
    <rPh sb="13" eb="15">
      <t>ショクブツ</t>
    </rPh>
    <rPh sb="15" eb="16">
      <t>ギョユ</t>
    </rPh>
    <rPh sb="16" eb="17">
      <t>シ</t>
    </rPh>
    <rPh sb="19" eb="22">
      <t>ナンポウケイ</t>
    </rPh>
    <rPh sb="22" eb="24">
      <t>ユシ</t>
    </rPh>
    <rPh sb="25" eb="26">
      <t>ノゾ</t>
    </rPh>
    <rPh sb="29" eb="31">
      <t>ユカス</t>
    </rPh>
    <phoneticPr fontId="2"/>
  </si>
  <si>
    <t>［油脂原料］</t>
    <rPh sb="1" eb="3">
      <t>ユシ</t>
    </rPh>
    <rPh sb="3" eb="5">
      <t>ゲンリョウ</t>
    </rPh>
    <phoneticPr fontId="2"/>
  </si>
  <si>
    <t>大豆</t>
    <rPh sb="0" eb="2">
      <t>ダイズ</t>
    </rPh>
    <phoneticPr fontId="2"/>
  </si>
  <si>
    <t>コプラ</t>
    <phoneticPr fontId="2"/>
  </si>
  <si>
    <t>ひまわりの種</t>
    <rPh sb="5" eb="6">
      <t>タネ</t>
    </rPh>
    <phoneticPr fontId="2"/>
  </si>
  <si>
    <t>綿実</t>
    <rPh sb="0" eb="2">
      <t>メンジツ</t>
    </rPh>
    <phoneticPr fontId="2"/>
  </si>
  <si>
    <t>ごま</t>
    <phoneticPr fontId="2"/>
  </si>
  <si>
    <t>［油　　脂］</t>
    <rPh sb="1" eb="2">
      <t>アブラ</t>
    </rPh>
    <rPh sb="4" eb="5">
      <t>アブラ</t>
    </rPh>
    <phoneticPr fontId="2"/>
  </si>
  <si>
    <r>
      <t>大豆粗油</t>
    </r>
    <r>
      <rPr>
        <sz val="8"/>
        <rFont val="ＭＳ ゴシック"/>
        <family val="3"/>
        <charset val="128"/>
      </rPr>
      <t/>
    </r>
    <rPh sb="0" eb="2">
      <t>ダイズ</t>
    </rPh>
    <rPh sb="2" eb="3">
      <t>ソ</t>
    </rPh>
    <rPh sb="3" eb="4">
      <t>ユ</t>
    </rPh>
    <phoneticPr fontId="2"/>
  </si>
  <si>
    <t>大豆油</t>
    <rPh sb="0" eb="2">
      <t>ダイズ</t>
    </rPh>
    <rPh sb="2" eb="3">
      <t>ユ</t>
    </rPh>
    <phoneticPr fontId="2"/>
  </si>
  <si>
    <r>
      <t>落花生粗油</t>
    </r>
    <r>
      <rPr>
        <sz val="8"/>
        <rFont val="ＭＳ ゴシック"/>
        <family val="3"/>
        <charset val="128"/>
      </rPr>
      <t/>
    </r>
    <rPh sb="0" eb="3">
      <t>ラッカセイ</t>
    </rPh>
    <rPh sb="3" eb="4">
      <t>ソ</t>
    </rPh>
    <rPh sb="4" eb="5">
      <t>ユ</t>
    </rPh>
    <phoneticPr fontId="2"/>
  </si>
  <si>
    <t>落花生粗油</t>
    <rPh sb="0" eb="3">
      <t>ラッカセイ</t>
    </rPh>
    <rPh sb="3" eb="4">
      <t>ソ</t>
    </rPh>
    <rPh sb="4" eb="5">
      <t>ユ</t>
    </rPh>
    <phoneticPr fontId="2"/>
  </si>
  <si>
    <t>オリーブ油</t>
    <rPh sb="4" eb="5">
      <t>ユ</t>
    </rPh>
    <phoneticPr fontId="2"/>
  </si>
  <si>
    <t>（バージン油）</t>
    <rPh sb="5" eb="6">
      <t>ユ</t>
    </rPh>
    <phoneticPr fontId="2"/>
  </si>
  <si>
    <r>
      <t>ひまわり粗油</t>
    </r>
    <r>
      <rPr>
        <sz val="8"/>
        <rFont val="ＭＳ ゴシック"/>
        <family val="3"/>
        <charset val="128"/>
      </rPr>
      <t/>
    </r>
    <rPh sb="4" eb="5">
      <t>ソ</t>
    </rPh>
    <rPh sb="5" eb="6">
      <t>ユ</t>
    </rPh>
    <phoneticPr fontId="2"/>
  </si>
  <si>
    <r>
      <t>ひまわり粗油</t>
    </r>
    <r>
      <rPr>
        <sz val="11"/>
        <rFont val="ＭＳ Ｐゴシック"/>
        <family val="3"/>
        <charset val="128"/>
      </rPr>
      <t/>
    </r>
    <rPh sb="4" eb="5">
      <t>ソ</t>
    </rPh>
    <rPh sb="5" eb="6">
      <t>ユ</t>
    </rPh>
    <phoneticPr fontId="2"/>
  </si>
  <si>
    <r>
      <t>ひまわり油</t>
    </r>
    <r>
      <rPr>
        <sz val="11"/>
        <rFont val="ＭＳ Ｐゴシック"/>
        <family val="3"/>
        <charset val="128"/>
      </rPr>
      <t/>
    </r>
    <rPh sb="4" eb="5">
      <t>ユ</t>
    </rPh>
    <phoneticPr fontId="2"/>
  </si>
  <si>
    <r>
      <t>サフラワー粗油</t>
    </r>
    <r>
      <rPr>
        <sz val="8"/>
        <rFont val="ＭＳ ゴシック"/>
        <family val="3"/>
        <charset val="128"/>
      </rPr>
      <t/>
    </r>
    <rPh sb="5" eb="6">
      <t>ソ</t>
    </rPh>
    <rPh sb="6" eb="7">
      <t>ユ</t>
    </rPh>
    <phoneticPr fontId="2"/>
  </si>
  <si>
    <t>サフラワー油</t>
    <rPh sb="5" eb="6">
      <t>ユ</t>
    </rPh>
    <phoneticPr fontId="2"/>
  </si>
  <si>
    <t>綿実粗油</t>
    <rPh sb="0" eb="2">
      <t>メンジツ</t>
    </rPh>
    <rPh sb="2" eb="3">
      <t>ソ</t>
    </rPh>
    <rPh sb="3" eb="4">
      <t>ユ</t>
    </rPh>
    <phoneticPr fontId="2"/>
  </si>
  <si>
    <r>
      <t>ババス粗油</t>
    </r>
    <r>
      <rPr>
        <sz val="8"/>
        <rFont val="ＭＳ ゴシック"/>
        <family val="3"/>
        <charset val="128"/>
      </rPr>
      <t/>
    </r>
    <rPh sb="3" eb="4">
      <t>ソ</t>
    </rPh>
    <rPh sb="4" eb="5">
      <t>ユ</t>
    </rPh>
    <phoneticPr fontId="2"/>
  </si>
  <si>
    <r>
      <t>ババス油</t>
    </r>
    <r>
      <rPr>
        <sz val="8"/>
        <rFont val="ＭＳ ゴシック"/>
        <family val="3"/>
        <charset val="128"/>
      </rPr>
      <t/>
    </r>
    <rPh sb="3" eb="4">
      <t>ユ</t>
    </rPh>
    <phoneticPr fontId="2"/>
  </si>
  <si>
    <t>菜種粗油</t>
    <rPh sb="0" eb="2">
      <t>ナタネ</t>
    </rPh>
    <rPh sb="2" eb="3">
      <t>ソ</t>
    </rPh>
    <rPh sb="3" eb="4">
      <t>ユ</t>
    </rPh>
    <phoneticPr fontId="2"/>
  </si>
  <si>
    <t>（低ｴﾙｶ酸）</t>
    <phoneticPr fontId="2"/>
  </si>
  <si>
    <t>（低ｴﾙｶ酸）</t>
  </si>
  <si>
    <t>菜種油</t>
    <rPh sb="0" eb="1">
      <t>ナ</t>
    </rPh>
    <rPh sb="1" eb="2">
      <t>タネ</t>
    </rPh>
    <rPh sb="2" eb="3">
      <t>ユ</t>
    </rPh>
    <phoneticPr fontId="2"/>
  </si>
  <si>
    <t>（その他のもの）</t>
  </si>
  <si>
    <t>亜麻仁粗油</t>
    <rPh sb="0" eb="2">
      <t>アマ</t>
    </rPh>
    <rPh sb="2" eb="3">
      <t>ニ</t>
    </rPh>
    <rPh sb="3" eb="4">
      <t>ソ</t>
    </rPh>
    <rPh sb="4" eb="5">
      <t>ユ</t>
    </rPh>
    <phoneticPr fontId="2"/>
  </si>
  <si>
    <t>亜麻仁油</t>
    <rPh sb="0" eb="3">
      <t>アマニ</t>
    </rPh>
    <rPh sb="3" eb="4">
      <t>ユ</t>
    </rPh>
    <phoneticPr fontId="2"/>
  </si>
  <si>
    <r>
      <t>とうもろこし粗油</t>
    </r>
    <r>
      <rPr>
        <sz val="8"/>
        <rFont val="ＭＳ ゴシック"/>
        <family val="3"/>
        <charset val="128"/>
      </rPr>
      <t/>
    </r>
    <rPh sb="6" eb="7">
      <t>ソ</t>
    </rPh>
    <rPh sb="7" eb="8">
      <t>ユ</t>
    </rPh>
    <phoneticPr fontId="2"/>
  </si>
  <si>
    <t>とうもろこし油</t>
    <rPh sb="6" eb="7">
      <t>ユ</t>
    </rPh>
    <phoneticPr fontId="2"/>
  </si>
  <si>
    <t>ひまし油</t>
    <rPh sb="0" eb="4">
      <t>ヒマシユ</t>
    </rPh>
    <phoneticPr fontId="2"/>
  </si>
  <si>
    <t>桐油</t>
    <rPh sb="0" eb="1">
      <t>キリ</t>
    </rPh>
    <rPh sb="1" eb="2">
      <t>ユ</t>
    </rPh>
    <phoneticPr fontId="2"/>
  </si>
  <si>
    <r>
      <t>ごま油</t>
    </r>
    <r>
      <rPr>
        <sz val="11"/>
        <rFont val="ＭＳ Ｐゴシック"/>
        <family val="3"/>
        <charset val="128"/>
      </rPr>
      <t/>
    </r>
    <rPh sb="0" eb="3">
      <t>ゴマアブラ</t>
    </rPh>
    <phoneticPr fontId="2"/>
  </si>
  <si>
    <t>（酸化0.6超）</t>
    <phoneticPr fontId="2"/>
  </si>
  <si>
    <t>ごま油</t>
    <rPh sb="0" eb="3">
      <t>ゴマアブラ</t>
    </rPh>
    <phoneticPr fontId="2"/>
  </si>
  <si>
    <t>ホホバ油</t>
    <rPh sb="3" eb="4">
      <t>ユ</t>
    </rPh>
    <phoneticPr fontId="2"/>
  </si>
  <si>
    <t>カメリヤ油</t>
    <rPh sb="4" eb="5">
      <t>ユ</t>
    </rPh>
    <phoneticPr fontId="2"/>
  </si>
  <si>
    <t>米油</t>
    <rPh sb="0" eb="1">
      <t>コメ</t>
    </rPh>
    <rPh sb="1" eb="2">
      <t>アブラ</t>
    </rPh>
    <phoneticPr fontId="2"/>
  </si>
  <si>
    <t>［油　　粕］</t>
    <rPh sb="1" eb="2">
      <t>アブラ</t>
    </rPh>
    <rPh sb="4" eb="5">
      <t>カス</t>
    </rPh>
    <phoneticPr fontId="2"/>
  </si>
  <si>
    <t>大豆油かす</t>
    <rPh sb="0" eb="2">
      <t>ダイズ</t>
    </rPh>
    <rPh sb="2" eb="3">
      <t>ユ</t>
    </rPh>
    <phoneticPr fontId="2"/>
  </si>
  <si>
    <t>綿実油かす</t>
    <rPh sb="0" eb="2">
      <t>メンジツ</t>
    </rPh>
    <rPh sb="2" eb="3">
      <t>ユ</t>
    </rPh>
    <phoneticPr fontId="2"/>
  </si>
  <si>
    <t>菜種油かす</t>
    <rPh sb="0" eb="2">
      <t>ナタネ</t>
    </rPh>
    <rPh sb="2" eb="3">
      <t>ユ</t>
    </rPh>
    <phoneticPr fontId="2"/>
  </si>
  <si>
    <t>やし油かす</t>
    <rPh sb="2" eb="3">
      <t>ユ</t>
    </rPh>
    <phoneticPr fontId="2"/>
  </si>
  <si>
    <t>ﾊﾟｰﾑ油かす及びﾊﾟｰﾑ核油かす</t>
    <rPh sb="4" eb="5">
      <t>ユ</t>
    </rPh>
    <rPh sb="7" eb="8">
      <t>オヨ</t>
    </rPh>
    <rPh sb="13" eb="14">
      <t>カク</t>
    </rPh>
    <rPh sb="14" eb="15">
      <t>ユ</t>
    </rPh>
    <phoneticPr fontId="2"/>
  </si>
  <si>
    <t>1517.90-400</t>
    <phoneticPr fontId="2"/>
  </si>
  <si>
    <t>1517.90-300</t>
    <phoneticPr fontId="2"/>
  </si>
  <si>
    <t xml:space="preserve">  離　型　油</t>
    <phoneticPr fontId="2"/>
  </si>
  <si>
    <t>1517.90-210</t>
    <phoneticPr fontId="2"/>
  </si>
  <si>
    <t>1517.90-290</t>
    <phoneticPr fontId="2"/>
  </si>
  <si>
    <t>品　　　名</t>
    <rPh sb="0" eb="1">
      <t>ヒン</t>
    </rPh>
    <rPh sb="4" eb="5">
      <t>メイ</t>
    </rPh>
    <phoneticPr fontId="2"/>
  </si>
  <si>
    <t>数　量</t>
    <phoneticPr fontId="2"/>
  </si>
  <si>
    <t>価　額</t>
    <phoneticPr fontId="2"/>
  </si>
  <si>
    <t>単　位</t>
    <phoneticPr fontId="2"/>
  </si>
  <si>
    <t>合　　　計</t>
    <phoneticPr fontId="2"/>
  </si>
  <si>
    <t>シンガポール</t>
    <phoneticPr fontId="2"/>
  </si>
  <si>
    <t>マレーシア</t>
    <phoneticPr fontId="2"/>
  </si>
  <si>
    <t>アメリカ</t>
    <phoneticPr fontId="2"/>
  </si>
  <si>
    <t>インドネシア</t>
    <phoneticPr fontId="2"/>
  </si>
  <si>
    <t>イギリス</t>
    <phoneticPr fontId="2"/>
  </si>
  <si>
    <t>オランダ</t>
    <phoneticPr fontId="2"/>
  </si>
  <si>
    <t>オーストラリア</t>
    <phoneticPr fontId="2"/>
  </si>
  <si>
    <t>フランス</t>
    <phoneticPr fontId="2"/>
  </si>
  <si>
    <t>ベルギー</t>
    <phoneticPr fontId="2"/>
  </si>
  <si>
    <t>韓国</t>
    <rPh sb="0" eb="2">
      <t>カンコク</t>
    </rPh>
    <phoneticPr fontId="2"/>
  </si>
  <si>
    <t>韓国</t>
    <phoneticPr fontId="2"/>
  </si>
  <si>
    <t>中国</t>
    <phoneticPr fontId="2"/>
  </si>
  <si>
    <t>香港</t>
    <phoneticPr fontId="2"/>
  </si>
  <si>
    <t>タイ</t>
    <phoneticPr fontId="2"/>
  </si>
  <si>
    <t>アメリカ</t>
  </si>
  <si>
    <t>合　　計</t>
    <phoneticPr fontId="2"/>
  </si>
  <si>
    <t>国　　　名</t>
    <rPh sb="0" eb="1">
      <t>クニ</t>
    </rPh>
    <rPh sb="4" eb="5">
      <t>メイ</t>
    </rPh>
    <phoneticPr fontId="2"/>
  </si>
  <si>
    <t>台湾</t>
    <phoneticPr fontId="2"/>
  </si>
  <si>
    <t>ベトナム</t>
    <phoneticPr fontId="2"/>
  </si>
  <si>
    <t>イタリア</t>
    <phoneticPr fontId="2"/>
  </si>
  <si>
    <t>インド</t>
    <phoneticPr fontId="2"/>
  </si>
  <si>
    <t>合　　　計</t>
    <rPh sb="0" eb="1">
      <t>ゴウ</t>
    </rPh>
    <rPh sb="4" eb="5">
      <t>ケイ</t>
    </rPh>
    <phoneticPr fontId="2"/>
  </si>
  <si>
    <t>オランダ</t>
  </si>
  <si>
    <t>シンガポール</t>
  </si>
  <si>
    <t>ドイツ</t>
  </si>
  <si>
    <t>フィリピン</t>
  </si>
  <si>
    <t>　やし油（粗油）</t>
  </si>
  <si>
    <t xml:space="preserve"> </t>
    <phoneticPr fontId="2"/>
  </si>
  <si>
    <t>中国</t>
    <rPh sb="0" eb="2">
      <t>チュウゴク</t>
    </rPh>
    <phoneticPr fontId="2"/>
  </si>
  <si>
    <t xml:space="preserve"> 動物性硬化油等</t>
  </si>
  <si>
    <t xml:space="preserve"> ラードステアリン等</t>
    <phoneticPr fontId="2"/>
  </si>
  <si>
    <t>1504.20-000</t>
    <phoneticPr fontId="2"/>
  </si>
  <si>
    <t xml:space="preserve"> 調製食用脂（乳脂肪含有率が30%を超え70%以下で関税割当を受けたもののうち、ﾆｭｰｼﾞｰﾗﾝﾄﾞを原産国とするもの）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イカ</t>
    </rPh>
    <rPh sb="26" eb="28">
      <t>カンゼイ</t>
    </rPh>
    <rPh sb="28" eb="30">
      <t>ワリアテ</t>
    </rPh>
    <rPh sb="31" eb="32">
      <t>ウ</t>
    </rPh>
    <rPh sb="51" eb="54">
      <t>ゲンサンコク</t>
    </rPh>
    <phoneticPr fontId="2"/>
  </si>
  <si>
    <t xml:space="preserve"> 調製食用脂（乳脂肪含有率が30%を超え70%以下で関税割当を受けていないもの）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イカ</t>
    </rPh>
    <rPh sb="26" eb="28">
      <t>カンゼイ</t>
    </rPh>
    <rPh sb="28" eb="30">
      <t>ワリアテ</t>
    </rPh>
    <rPh sb="31" eb="32">
      <t>ウ</t>
    </rPh>
    <phoneticPr fontId="2"/>
  </si>
  <si>
    <t xml:space="preserve"> 調製食用脂（乳脂肪含有率が15%を超え30%未満のもの）</t>
    <rPh sb="1" eb="3">
      <t>チョウセイ</t>
    </rPh>
    <rPh sb="3" eb="6">
      <t>ショクヨウシ</t>
    </rPh>
    <rPh sb="7" eb="10">
      <t>ニュウシボウ</t>
    </rPh>
    <rPh sb="10" eb="13">
      <t>ガンユウリツ</t>
    </rPh>
    <rPh sb="18" eb="19">
      <t>コ</t>
    </rPh>
    <rPh sb="23" eb="25">
      <t>ミマン</t>
    </rPh>
    <phoneticPr fontId="2"/>
  </si>
  <si>
    <t>1511.10-000</t>
    <phoneticPr fontId="2"/>
  </si>
  <si>
    <t>1511.90-010</t>
    <phoneticPr fontId="2"/>
  </si>
  <si>
    <t>1513.11-000</t>
    <phoneticPr fontId="2"/>
  </si>
  <si>
    <t>1513.19-000</t>
    <phoneticPr fontId="2"/>
  </si>
  <si>
    <t>1513.21-100</t>
    <phoneticPr fontId="2"/>
  </si>
  <si>
    <t>1513.29-100</t>
    <phoneticPr fontId="2"/>
  </si>
  <si>
    <t>2106.90-121</t>
    <phoneticPr fontId="2"/>
  </si>
  <si>
    <t>2106.90-122</t>
    <phoneticPr fontId="2"/>
  </si>
  <si>
    <t xml:space="preserve"> 調製食用脂（乳脂肪含有率が30%を超え70%以下で関税割当を受けたもののうち、その他の国を原産国とするもの）</t>
    <phoneticPr fontId="2"/>
  </si>
  <si>
    <t>2106.90-123</t>
    <phoneticPr fontId="2"/>
  </si>
  <si>
    <t>2106.90-291</t>
    <phoneticPr fontId="2"/>
  </si>
  <si>
    <t xml:space="preserve">   </t>
    <phoneticPr fontId="2"/>
  </si>
  <si>
    <t xml:space="preserve">  </t>
    <phoneticPr fontId="2"/>
  </si>
  <si>
    <t xml:space="preserve"> 植物性油脂の混合物 (食用) (水素添加、ｲﾝﾀｰｴｽﾃﾙ化等を行ったもの)</t>
    <rPh sb="1" eb="3">
      <t>ショクブツ</t>
    </rPh>
    <rPh sb="3" eb="6">
      <t>セイユシ</t>
    </rPh>
    <phoneticPr fontId="2"/>
  </si>
  <si>
    <t>1516.20-090</t>
    <phoneticPr fontId="2"/>
  </si>
  <si>
    <t xml:space="preserve"> パーム核油（精製）</t>
    <phoneticPr fontId="2"/>
  </si>
  <si>
    <t>スイス</t>
    <phoneticPr fontId="2"/>
  </si>
  <si>
    <t>カナダ</t>
    <phoneticPr fontId="2"/>
  </si>
  <si>
    <t>ニュージーランド</t>
    <phoneticPr fontId="2"/>
  </si>
  <si>
    <t>チリ</t>
  </si>
  <si>
    <t>ノルウェー</t>
    <phoneticPr fontId="2"/>
  </si>
  <si>
    <t>スペイン</t>
    <phoneticPr fontId="2"/>
  </si>
  <si>
    <r>
      <t>オリーブ</t>
    </r>
    <r>
      <rPr>
        <sz val="9"/>
        <rFont val="ＭＳ ゴシック"/>
        <family val="3"/>
        <charset val="128"/>
      </rPr>
      <t>のみから得たその他の油</t>
    </r>
    <rPh sb="8" eb="9">
      <t>エ</t>
    </rPh>
    <rPh sb="10" eb="13">
      <t>ソノタ</t>
    </rPh>
    <rPh sb="14" eb="15">
      <t>アブラ</t>
    </rPh>
    <phoneticPr fontId="2"/>
  </si>
  <si>
    <t xml:space="preserve"> パーム核油（粗油）</t>
    <phoneticPr fontId="2"/>
  </si>
  <si>
    <t>ベトナム</t>
  </si>
  <si>
    <t xml:space="preserve">-  </t>
    <phoneticPr fontId="2"/>
  </si>
  <si>
    <t>香港</t>
  </si>
  <si>
    <t>台湾</t>
  </si>
  <si>
    <t xml:space="preserve">-  </t>
  </si>
  <si>
    <t xml:space="preserve"> ラード</t>
    <phoneticPr fontId="2"/>
  </si>
  <si>
    <t xml:space="preserve"> その他の豚脂</t>
    <rPh sb="3" eb="4">
      <t>タ</t>
    </rPh>
    <rPh sb="5" eb="6">
      <t>トン</t>
    </rPh>
    <rPh sb="6" eb="7">
      <t>シ</t>
    </rPh>
    <phoneticPr fontId="2"/>
  </si>
  <si>
    <t>インドネシア</t>
  </si>
  <si>
    <t>スリランカ</t>
    <phoneticPr fontId="2"/>
  </si>
  <si>
    <t>ドイツ</t>
    <phoneticPr fontId="2"/>
  </si>
  <si>
    <t>　</t>
    <phoneticPr fontId="2"/>
  </si>
  <si>
    <t>（播種用以外のもの）</t>
    <rPh sb="1" eb="4">
      <t>ハシュヨウ</t>
    </rPh>
    <rPh sb="4" eb="6">
      <t>イガイ</t>
    </rPh>
    <phoneticPr fontId="2"/>
  </si>
  <si>
    <t>サフラワー(ｶﾙﾀﾇｽ･ﾃｨﾝｸﾄﾘｳｽ)の種</t>
    <rPh sb="22" eb="23">
      <t>タネ</t>
    </rPh>
    <phoneticPr fontId="2"/>
  </si>
  <si>
    <t>台湾</t>
    <rPh sb="0" eb="2">
      <t>タイワン</t>
    </rPh>
    <phoneticPr fontId="2"/>
  </si>
  <si>
    <t xml:space="preserve"> 植物性硬化油等</t>
    <rPh sb="1" eb="4">
      <t>ショクブツセイ</t>
    </rPh>
    <rPh sb="4" eb="7">
      <t>コウカユ</t>
    </rPh>
    <rPh sb="7" eb="8">
      <t>トウ</t>
    </rPh>
    <phoneticPr fontId="1"/>
  </si>
  <si>
    <t xml:space="preserve"> ラード（その他もの）</t>
    <rPh sb="7" eb="8">
      <t>タ</t>
    </rPh>
    <phoneticPr fontId="1"/>
  </si>
  <si>
    <t xml:space="preserve"> その他の豚脂（その他もの）</t>
    <rPh sb="10" eb="11">
      <t>タ</t>
    </rPh>
    <phoneticPr fontId="1"/>
  </si>
  <si>
    <t xml:space="preserve"> 魚　　　　油</t>
    <rPh sb="1" eb="7">
      <t>ギョユ</t>
    </rPh>
    <phoneticPr fontId="1"/>
  </si>
  <si>
    <t>1501.10-000</t>
    <phoneticPr fontId="2"/>
  </si>
  <si>
    <t>1501.20-000</t>
    <phoneticPr fontId="2"/>
  </si>
  <si>
    <t>香港</t>
    <rPh sb="0" eb="2">
      <t>ホンコン</t>
    </rPh>
    <phoneticPr fontId="2"/>
  </si>
  <si>
    <t>1501.10-200</t>
    <phoneticPr fontId="2"/>
  </si>
  <si>
    <t>1501.20-200</t>
    <phoneticPr fontId="2"/>
  </si>
  <si>
    <t>1201.90-010</t>
    <phoneticPr fontId="2"/>
  </si>
  <si>
    <t>1207.29-000</t>
    <phoneticPr fontId="2"/>
  </si>
  <si>
    <t>1207.60-000</t>
    <phoneticPr fontId="2"/>
  </si>
  <si>
    <t>1201.90-090</t>
    <phoneticPr fontId="2"/>
  </si>
  <si>
    <t>1203.00-000</t>
    <phoneticPr fontId="2"/>
  </si>
  <si>
    <t>1205.10-000</t>
    <phoneticPr fontId="2"/>
  </si>
  <si>
    <t>1205.90-000</t>
    <phoneticPr fontId="2"/>
  </si>
  <si>
    <t xml:space="preserve">1206.00-000 </t>
    <phoneticPr fontId="2"/>
  </si>
  <si>
    <t>1207.40-000</t>
    <phoneticPr fontId="2"/>
  </si>
  <si>
    <t>1507.10-100</t>
    <phoneticPr fontId="2"/>
  </si>
  <si>
    <t>1507.10-200</t>
    <phoneticPr fontId="2"/>
  </si>
  <si>
    <t>1508.10-100</t>
    <phoneticPr fontId="2"/>
  </si>
  <si>
    <t>1508.10-200</t>
    <phoneticPr fontId="2"/>
  </si>
  <si>
    <t>1508.90-000</t>
    <phoneticPr fontId="2"/>
  </si>
  <si>
    <t>1509.10-000</t>
    <phoneticPr fontId="2"/>
  </si>
  <si>
    <t>1509.90-000</t>
    <phoneticPr fontId="2"/>
  </si>
  <si>
    <t>1512.11-110</t>
    <phoneticPr fontId="2"/>
  </si>
  <si>
    <t>1512.11-120</t>
    <phoneticPr fontId="2"/>
  </si>
  <si>
    <t>1512.19-010</t>
    <phoneticPr fontId="2"/>
  </si>
  <si>
    <t>1512.11-210</t>
    <phoneticPr fontId="2"/>
  </si>
  <si>
    <t>1512.19-090</t>
    <phoneticPr fontId="2"/>
  </si>
  <si>
    <t>1512.21-090</t>
    <phoneticPr fontId="2"/>
  </si>
  <si>
    <t>1512.29-090</t>
    <phoneticPr fontId="2"/>
  </si>
  <si>
    <t>1513.21-210</t>
    <phoneticPr fontId="2"/>
  </si>
  <si>
    <t>1513.21-220</t>
    <phoneticPr fontId="2"/>
  </si>
  <si>
    <t>1513.29-200</t>
    <phoneticPr fontId="2"/>
  </si>
  <si>
    <t>1514.11-100</t>
    <phoneticPr fontId="2"/>
  </si>
  <si>
    <t>1514.11-200</t>
    <phoneticPr fontId="2"/>
  </si>
  <si>
    <t>1514.91-100</t>
    <phoneticPr fontId="2"/>
  </si>
  <si>
    <t>1514.91-200</t>
    <phoneticPr fontId="2"/>
  </si>
  <si>
    <t>1514.99-000</t>
    <phoneticPr fontId="2"/>
  </si>
  <si>
    <t>1515.11-000</t>
    <phoneticPr fontId="2"/>
  </si>
  <si>
    <t>1515.19-000</t>
    <phoneticPr fontId="2"/>
  </si>
  <si>
    <t>1515.21-100</t>
    <phoneticPr fontId="2"/>
  </si>
  <si>
    <t>1515.21-200</t>
    <phoneticPr fontId="2"/>
  </si>
  <si>
    <t>1515.29-000</t>
    <phoneticPr fontId="2"/>
  </si>
  <si>
    <t>1515.30-000</t>
    <phoneticPr fontId="2"/>
  </si>
  <si>
    <t>1515.50-100</t>
    <phoneticPr fontId="2"/>
  </si>
  <si>
    <t>1515.50-200</t>
    <phoneticPr fontId="2"/>
  </si>
  <si>
    <t>1515.90-110</t>
    <phoneticPr fontId="2"/>
  </si>
  <si>
    <t>1515.90-200</t>
    <phoneticPr fontId="2"/>
  </si>
  <si>
    <t>1515.90-410</t>
    <phoneticPr fontId="2"/>
  </si>
  <si>
    <t>1515.90-420</t>
    <phoneticPr fontId="2"/>
  </si>
  <si>
    <t>1515.90-600</t>
    <phoneticPr fontId="2"/>
  </si>
  <si>
    <t>1507.90-000</t>
    <phoneticPr fontId="2"/>
  </si>
  <si>
    <t>2304.00-000</t>
    <phoneticPr fontId="2"/>
  </si>
  <si>
    <t>2306.10-000</t>
    <phoneticPr fontId="2"/>
  </si>
  <si>
    <t>2306.41-000</t>
    <phoneticPr fontId="2"/>
  </si>
  <si>
    <t>2306.49-000</t>
    <phoneticPr fontId="2"/>
  </si>
  <si>
    <t>2306.50-000</t>
    <phoneticPr fontId="2"/>
  </si>
  <si>
    <t>2306.60-000</t>
    <phoneticPr fontId="2"/>
  </si>
  <si>
    <t>ロシア</t>
    <phoneticPr fontId="2"/>
  </si>
  <si>
    <t>マレーシア</t>
  </si>
  <si>
    <t>スウェーデン</t>
    <phoneticPr fontId="2"/>
  </si>
  <si>
    <t xml:space="preserve"> タロー　牛脂</t>
    <rPh sb="5" eb="7">
      <t>ギュウシ</t>
    </rPh>
    <phoneticPr fontId="1"/>
  </si>
  <si>
    <t xml:space="preserve"> その他のもの　牛脂</t>
    <rPh sb="8" eb="10">
      <t>ギュウシ</t>
    </rPh>
    <phoneticPr fontId="1"/>
  </si>
  <si>
    <t>1502.10-010</t>
    <phoneticPr fontId="2"/>
  </si>
  <si>
    <t>1502.90-010</t>
    <phoneticPr fontId="2"/>
  </si>
  <si>
    <t>タイ</t>
    <phoneticPr fontId="2"/>
  </si>
  <si>
    <t>モロッコ</t>
    <phoneticPr fontId="2"/>
  </si>
  <si>
    <t>コロンビア</t>
    <phoneticPr fontId="2"/>
  </si>
  <si>
    <t>インドネシア</t>
    <phoneticPr fontId="2"/>
  </si>
  <si>
    <t>ブラジル</t>
    <phoneticPr fontId="2"/>
  </si>
  <si>
    <t>ペルー</t>
    <phoneticPr fontId="2"/>
  </si>
  <si>
    <t>フィリピン</t>
    <phoneticPr fontId="2"/>
  </si>
  <si>
    <t>チリ</t>
    <phoneticPr fontId="2"/>
  </si>
  <si>
    <t>スウェーデン</t>
  </si>
  <si>
    <r>
      <t>1501.2</t>
    </r>
    <r>
      <rPr>
        <sz val="9"/>
        <rFont val="ＭＳ Ｐゴシック"/>
        <family val="3"/>
        <charset val="128"/>
      </rPr>
      <t>0-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00</t>
    </r>
    <phoneticPr fontId="2"/>
  </si>
  <si>
    <t xml:space="preserve"> その他の豚脂（酸化が1.3を超えるもの）</t>
    <rPh sb="8" eb="10">
      <t>サンカ</t>
    </rPh>
    <rPh sb="15" eb="16">
      <t>コ</t>
    </rPh>
    <phoneticPr fontId="1"/>
  </si>
  <si>
    <r>
      <t>1501.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0-</t>
    </r>
    <r>
      <rPr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00</t>
    </r>
    <phoneticPr fontId="2"/>
  </si>
  <si>
    <t xml:space="preserve"> ラード（酸化が1.3を超えるもの）</t>
    <rPh sb="5" eb="7">
      <t>サンカ</t>
    </rPh>
    <rPh sb="12" eb="13">
      <t>コ</t>
    </rPh>
    <phoneticPr fontId="1"/>
  </si>
  <si>
    <t>KG</t>
    <phoneticPr fontId="2"/>
  </si>
  <si>
    <t>イタリア</t>
    <phoneticPr fontId="2"/>
  </si>
  <si>
    <t>韓国</t>
    <rPh sb="0" eb="2">
      <t>カンコク</t>
    </rPh>
    <phoneticPr fontId="2"/>
  </si>
  <si>
    <t>マレーシア</t>
    <phoneticPr fontId="2"/>
  </si>
  <si>
    <t>フィリピン</t>
    <phoneticPr fontId="2"/>
  </si>
  <si>
    <t>ベトナム</t>
    <phoneticPr fontId="2"/>
  </si>
  <si>
    <t>タイ</t>
    <phoneticPr fontId="2"/>
  </si>
  <si>
    <t>インドネシア</t>
    <phoneticPr fontId="2"/>
  </si>
  <si>
    <t>スリランカ</t>
    <phoneticPr fontId="2"/>
  </si>
  <si>
    <t>インド</t>
    <phoneticPr fontId="2"/>
  </si>
  <si>
    <t>タイ</t>
  </si>
  <si>
    <t>スロベニア</t>
    <phoneticPr fontId="2"/>
  </si>
  <si>
    <t>フランス</t>
  </si>
  <si>
    <t>オーストラリア</t>
  </si>
  <si>
    <t>中国</t>
  </si>
  <si>
    <t>１月</t>
    <rPh sb="1" eb="2">
      <t>ガツ</t>
    </rPh>
    <phoneticPr fontId="2"/>
  </si>
  <si>
    <t>１～１２月</t>
    <rPh sb="4" eb="5">
      <t>ガツ</t>
    </rPh>
    <phoneticPr fontId="2"/>
  </si>
  <si>
    <t>カナダ</t>
  </si>
  <si>
    <t>ベルギー</t>
  </si>
  <si>
    <t>デンマーク</t>
  </si>
  <si>
    <t>アイスランド</t>
    <phoneticPr fontId="2"/>
  </si>
  <si>
    <t>フィジー</t>
    <phoneticPr fontId="2"/>
  </si>
  <si>
    <t>エクアドル</t>
    <phoneticPr fontId="2"/>
  </si>
  <si>
    <t xml:space="preserve"> パーム油（粗油）</t>
  </si>
  <si>
    <t xml:space="preserve"> パームステアリン</t>
  </si>
  <si>
    <t>イギリス</t>
  </si>
  <si>
    <t>パプアニューギニア</t>
    <phoneticPr fontId="2"/>
  </si>
  <si>
    <t>1509.20-000</t>
    <phoneticPr fontId="2"/>
  </si>
  <si>
    <t>1509.30-000.</t>
    <phoneticPr fontId="2"/>
  </si>
  <si>
    <t>1509.40-000</t>
    <phoneticPr fontId="2"/>
  </si>
  <si>
    <t>1510.10-000</t>
    <phoneticPr fontId="2"/>
  </si>
  <si>
    <t>1510.90-000</t>
    <phoneticPr fontId="2"/>
  </si>
  <si>
    <t>エクストラバージンオリーブ油</t>
    <rPh sb="13" eb="14">
      <t>ユ</t>
    </rPh>
    <phoneticPr fontId="2"/>
  </si>
  <si>
    <t>バージンオリーブ油</t>
    <rPh sb="8" eb="9">
      <t>ユ</t>
    </rPh>
    <phoneticPr fontId="2"/>
  </si>
  <si>
    <t>その他のバージンオリーブ油</t>
    <rPh sb="2" eb="3">
      <t>タ</t>
    </rPh>
    <rPh sb="12" eb="13">
      <t>ユ</t>
    </rPh>
    <phoneticPr fontId="2"/>
  </si>
  <si>
    <t>粗製のオリーブかす油</t>
    <rPh sb="0" eb="2">
      <t>ソセイ</t>
    </rPh>
    <rPh sb="9" eb="10">
      <t>ユ</t>
    </rPh>
    <phoneticPr fontId="2"/>
  </si>
  <si>
    <t>アメリカ</t>
    <phoneticPr fontId="2"/>
  </si>
  <si>
    <t>KG</t>
    <phoneticPr fontId="2"/>
  </si>
  <si>
    <t>ブラジル</t>
  </si>
  <si>
    <t>1514.19-000</t>
  </si>
  <si>
    <t>スイス</t>
  </si>
  <si>
    <t>メキシコ</t>
  </si>
  <si>
    <t>ニュージーランド</t>
    <phoneticPr fontId="2"/>
  </si>
  <si>
    <t>1511.90-090</t>
  </si>
  <si>
    <t>ガーナ</t>
  </si>
  <si>
    <t>ナイジェリア</t>
  </si>
  <si>
    <t>台湾</t>
    <rPh sb="0" eb="2">
      <t>タイワン</t>
    </rPh>
    <phoneticPr fontId="2"/>
  </si>
  <si>
    <t>シンガポール</t>
    <phoneticPr fontId="2"/>
  </si>
  <si>
    <t>KG</t>
    <phoneticPr fontId="2"/>
  </si>
  <si>
    <t>タイ</t>
    <phoneticPr fontId="2"/>
  </si>
  <si>
    <t>1517.10-000</t>
  </si>
  <si>
    <t xml:space="preserve"> マーガリン</t>
  </si>
  <si>
    <t>令和4年数量</t>
    <rPh sb="0" eb="1">
      <t>レイ</t>
    </rPh>
    <rPh sb="1" eb="2">
      <t>ワ</t>
    </rPh>
    <rPh sb="3" eb="4">
      <t>ネン</t>
    </rPh>
    <rPh sb="4" eb="5">
      <t>スウ</t>
    </rPh>
    <rPh sb="5" eb="6">
      <t>リョウ</t>
    </rPh>
    <phoneticPr fontId="2"/>
  </si>
  <si>
    <t>1512.11-220</t>
    <phoneticPr fontId="2"/>
  </si>
  <si>
    <t>マカオ</t>
    <phoneticPr fontId="2"/>
  </si>
  <si>
    <t>アラブ首長国連邦</t>
    <rPh sb="3" eb="8">
      <t>シュチョウコクレンポウ</t>
    </rPh>
    <phoneticPr fontId="2"/>
  </si>
  <si>
    <t>数量</t>
    <rPh sb="0" eb="2">
      <t>スウリョウ</t>
    </rPh>
    <phoneticPr fontId="2"/>
  </si>
  <si>
    <t>リトアニア</t>
    <phoneticPr fontId="2"/>
  </si>
  <si>
    <t>カナダ</t>
    <phoneticPr fontId="2"/>
  </si>
  <si>
    <t>ブラジル</t>
    <phoneticPr fontId="2"/>
  </si>
  <si>
    <t>香港</t>
    <rPh sb="0" eb="2">
      <t>ホンコン</t>
    </rPh>
    <phoneticPr fontId="2"/>
  </si>
  <si>
    <t>日本貿易統計　　令和６年１月分(抜粋)</t>
    <rPh sb="8" eb="9">
      <t>レイ</t>
    </rPh>
    <rPh sb="9" eb="10">
      <t>ワ</t>
    </rPh>
    <rPh sb="13" eb="14">
      <t>ガツ</t>
    </rPh>
    <phoneticPr fontId="2"/>
  </si>
  <si>
    <t>令和６年１月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</si>
  <si>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令和５年数量</t>
    <rPh sb="0" eb="1">
      <t>レイ</t>
    </rPh>
    <rPh sb="1" eb="2">
      <t>ワ</t>
    </rPh>
    <rPh sb="3" eb="4">
      <t>ネン</t>
    </rPh>
    <rPh sb="4" eb="5">
      <t>スウ</t>
    </rPh>
    <rPh sb="5" eb="6">
      <t>リョウ</t>
    </rPh>
    <phoneticPr fontId="2"/>
  </si>
  <si>
    <t>韓国</t>
    <rPh sb="0" eb="2">
      <t>カンコク</t>
    </rPh>
    <phoneticPr fontId="2"/>
  </si>
  <si>
    <t>モンゴル</t>
    <phoneticPr fontId="2"/>
  </si>
  <si>
    <t>KG</t>
    <phoneticPr fontId="2"/>
  </si>
  <si>
    <t>カタール</t>
    <phoneticPr fontId="2"/>
  </si>
  <si>
    <t>スイス</t>
    <phoneticPr fontId="2"/>
  </si>
  <si>
    <t>ポルトガル</t>
    <phoneticPr fontId="2"/>
  </si>
  <si>
    <t>マリ</t>
    <phoneticPr fontId="2"/>
  </si>
  <si>
    <t>フィリピン</t>
    <phoneticPr fontId="2"/>
  </si>
  <si>
    <t>イスラエル</t>
    <phoneticPr fontId="2"/>
  </si>
  <si>
    <t>メキシコ</t>
    <phoneticPr fontId="2"/>
  </si>
  <si>
    <t>エジプト</t>
    <phoneticPr fontId="2"/>
  </si>
  <si>
    <t>シンガポール</t>
    <phoneticPr fontId="2"/>
  </si>
  <si>
    <t>ドイツ</t>
    <phoneticPr fontId="2"/>
  </si>
  <si>
    <t>オーストラリア</t>
    <phoneticPr fontId="2"/>
  </si>
  <si>
    <t>中国</t>
    <rPh sb="0" eb="2">
      <t>チュウゴク</t>
    </rPh>
    <phoneticPr fontId="2"/>
  </si>
  <si>
    <t>スペイン</t>
    <phoneticPr fontId="2"/>
  </si>
  <si>
    <t>アメリカ</t>
    <phoneticPr fontId="2"/>
  </si>
  <si>
    <t>タイ</t>
    <phoneticPr fontId="2"/>
  </si>
  <si>
    <t>台湾</t>
    <rPh sb="0" eb="2">
      <t>タイワン</t>
    </rPh>
    <phoneticPr fontId="2"/>
  </si>
  <si>
    <t>モーリタニア</t>
    <phoneticPr fontId="2"/>
  </si>
  <si>
    <t>ブラジル</t>
    <phoneticPr fontId="2"/>
  </si>
  <si>
    <t>マレーシア</t>
    <phoneticPr fontId="2"/>
  </si>
  <si>
    <t>【１月平均 １$=144.32円】</t>
    <rPh sb="2" eb="3">
      <t>ガツ</t>
    </rPh>
    <rPh sb="3" eb="5">
      <t>ヘイキン</t>
    </rPh>
    <rPh sb="15" eb="16">
      <t>エン</t>
    </rPh>
    <phoneticPr fontId="2"/>
  </si>
  <si>
    <t>【１月平均 １$=144.03円】</t>
    <rPh sb="2" eb="3">
      <t>ガツ</t>
    </rPh>
    <rPh sb="3" eb="5">
      <t>ヘイキン</t>
    </rPh>
    <rPh sb="15" eb="16">
      <t>エン</t>
    </rPh>
    <phoneticPr fontId="2"/>
  </si>
  <si>
    <t>モーリシャス</t>
    <phoneticPr fontId="2"/>
  </si>
  <si>
    <t>ニュージーランド</t>
    <phoneticPr fontId="2"/>
  </si>
  <si>
    <t>　その他の油脂調整品</t>
    <rPh sb="3" eb="4">
      <t>タ</t>
    </rPh>
    <rPh sb="5" eb="7">
      <t>ユシ</t>
    </rPh>
    <rPh sb="7" eb="10">
      <t>チョウセイヒン</t>
    </rPh>
    <phoneticPr fontId="2"/>
  </si>
  <si>
    <t xml:space="preserve"> ショートニング </t>
    <phoneticPr fontId="2"/>
  </si>
  <si>
    <t xml:space="preserve"> 植物性油脂の混合物</t>
    <rPh sb="1" eb="3">
      <t>ショクブツ</t>
    </rPh>
    <rPh sb="3" eb="6">
      <t>セイユシ</t>
    </rPh>
    <phoneticPr fontId="2"/>
  </si>
  <si>
    <t xml:space="preserve">  (食用)</t>
    <phoneticPr fontId="2"/>
  </si>
  <si>
    <t>　(その他のもの)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</si>
</sst>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\ "/>
    <numFmt numFmtId="180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7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38" fontId="3" fillId="0" borderId="0" xfId="1" applyFont="1"/>
    <xf numFmtId="0" fontId="0" fillId="0" borderId="0" xfId="0" applyAlignment="1">
      <alignment horizontal="center"/>
    </xf>
    <xf numFmtId="38" fontId="0" fillId="0" borderId="0" xfId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8" fontId="11" fillId="0" borderId="14" xfId="1" applyFont="1" applyBorder="1" applyAlignment="1">
      <alignment horizontal="right" vertical="center" wrapText="1"/>
    </xf>
    <xf numFmtId="38" fontId="11" fillId="0" borderId="13" xfId="1" applyFont="1" applyBorder="1" applyAlignment="1">
      <alignment horizontal="right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8" fontId="11" fillId="0" borderId="10" xfId="1" applyFont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38" fontId="10" fillId="0" borderId="19" xfId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13" fillId="0" borderId="21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distributed" vertical="center" wrapText="1"/>
    </xf>
    <xf numFmtId="0" fontId="12" fillId="0" borderId="17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distributed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distributed" vertical="center" wrapText="1"/>
    </xf>
    <xf numFmtId="0" fontId="12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/>
    </xf>
    <xf numFmtId="0" fontId="13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0" fontId="13" fillId="0" borderId="40" xfId="0" applyFont="1" applyBorder="1" applyAlignment="1">
      <alignment horizontal="distributed" vertical="center" wrapText="1"/>
    </xf>
    <xf numFmtId="0" fontId="12" fillId="0" borderId="40" xfId="0" applyFont="1" applyBorder="1" applyAlignment="1">
      <alignment horizontal="distributed" vertical="center" wrapText="1"/>
    </xf>
    <xf numFmtId="176" fontId="11" fillId="0" borderId="29" xfId="1" applyNumberFormat="1" applyFont="1" applyBorder="1" applyAlignment="1">
      <alignment horizontal="right" vertical="center"/>
    </xf>
    <xf numFmtId="176" fontId="11" fillId="0" borderId="30" xfId="1" applyNumberFormat="1" applyFont="1" applyBorder="1" applyAlignment="1">
      <alignment horizontal="right" vertical="center"/>
    </xf>
    <xf numFmtId="176" fontId="11" fillId="0" borderId="19" xfId="1" applyNumberFormat="1" applyFont="1" applyBorder="1" applyAlignment="1">
      <alignment horizontal="right" vertical="center"/>
    </xf>
    <xf numFmtId="176" fontId="11" fillId="0" borderId="22" xfId="1" applyNumberFormat="1" applyFont="1" applyBorder="1" applyAlignment="1">
      <alignment horizontal="right" vertical="center"/>
    </xf>
    <xf numFmtId="176" fontId="12" fillId="0" borderId="19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176" fontId="12" fillId="0" borderId="23" xfId="1" applyNumberFormat="1" applyFont="1" applyBorder="1" applyAlignment="1">
      <alignment horizontal="right" vertical="center"/>
    </xf>
    <xf numFmtId="176" fontId="12" fillId="0" borderId="26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176" fontId="12" fillId="0" borderId="15" xfId="1" applyNumberFormat="1" applyFont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176" fontId="12" fillId="0" borderId="35" xfId="1" applyNumberFormat="1" applyFont="1" applyBorder="1" applyAlignment="1">
      <alignment horizontal="right" vertical="center"/>
    </xf>
    <xf numFmtId="176" fontId="12" fillId="0" borderId="41" xfId="1" applyNumberFormat="1" applyFont="1" applyBorder="1" applyAlignment="1">
      <alignment horizontal="right" vertical="center"/>
    </xf>
    <xf numFmtId="176" fontId="12" fillId="0" borderId="22" xfId="1" quotePrefix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12" fillId="0" borderId="37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12" fillId="0" borderId="19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6" fontId="12" fillId="0" borderId="29" xfId="1" applyNumberFormat="1" applyFont="1" applyBorder="1" applyAlignment="1">
      <alignment horizontal="right" vertical="center"/>
    </xf>
    <xf numFmtId="176" fontId="11" fillId="0" borderId="15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176" fontId="10" fillId="0" borderId="6" xfId="1" applyNumberFormat="1" applyFont="1" applyBorder="1" applyAlignment="1">
      <alignment vertical="center"/>
    </xf>
    <xf numFmtId="176" fontId="11" fillId="3" borderId="19" xfId="1" quotePrefix="1" applyNumberFormat="1" applyFont="1" applyFill="1" applyBorder="1" applyAlignment="1">
      <alignment horizontal="right" vertical="center"/>
    </xf>
    <xf numFmtId="176" fontId="11" fillId="3" borderId="19" xfId="1" applyNumberFormat="1" applyFont="1" applyFill="1" applyBorder="1" applyAlignment="1">
      <alignment horizontal="right" vertical="center"/>
    </xf>
    <xf numFmtId="176" fontId="11" fillId="3" borderId="31" xfId="1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176" fontId="11" fillId="3" borderId="15" xfId="1" applyNumberFormat="1" applyFont="1" applyFill="1" applyBorder="1" applyAlignment="1">
      <alignment horizontal="right" vertical="center"/>
    </xf>
    <xf numFmtId="176" fontId="11" fillId="3" borderId="32" xfId="1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176" fontId="11" fillId="3" borderId="23" xfId="1" applyNumberFormat="1" applyFont="1" applyFill="1" applyBorder="1" applyAlignment="1">
      <alignment horizontal="right" vertical="center"/>
    </xf>
    <xf numFmtId="176" fontId="11" fillId="3" borderId="33" xfId="1" applyNumberFormat="1" applyFont="1" applyFill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176" fontId="11" fillId="3" borderId="43" xfId="1" applyNumberFormat="1" applyFont="1" applyFill="1" applyBorder="1" applyAlignment="1">
      <alignment horizontal="right" vertical="center"/>
    </xf>
    <xf numFmtId="176" fontId="11" fillId="3" borderId="42" xfId="1" applyNumberFormat="1" applyFont="1" applyFill="1" applyBorder="1" applyAlignment="1">
      <alignment horizontal="right" vertical="center"/>
    </xf>
    <xf numFmtId="0" fontId="8" fillId="0" borderId="38" xfId="0" applyFont="1" applyBorder="1"/>
    <xf numFmtId="38" fontId="5" fillId="0" borderId="39" xfId="1" applyFont="1" applyBorder="1"/>
    <xf numFmtId="38" fontId="10" fillId="0" borderId="37" xfId="1" applyFont="1" applyBorder="1" applyAlignment="1">
      <alignment horizontal="center"/>
    </xf>
    <xf numFmtId="0" fontId="11" fillId="0" borderId="37" xfId="0" applyFont="1" applyBorder="1" applyAlignment="1">
      <alignment horizontal="center" vertical="center" wrapText="1"/>
    </xf>
    <xf numFmtId="38" fontId="11" fillId="0" borderId="6" xfId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176" fontId="11" fillId="3" borderId="44" xfId="1" applyNumberFormat="1" applyFont="1" applyFill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wrapText="1"/>
    </xf>
    <xf numFmtId="0" fontId="9" fillId="0" borderId="37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/>
    </xf>
    <xf numFmtId="176" fontId="12" fillId="0" borderId="4" xfId="1" applyNumberFormat="1" applyFont="1" applyBorder="1" applyAlignment="1">
      <alignment horizontal="right" vertical="center"/>
    </xf>
    <xf numFmtId="0" fontId="5" fillId="0" borderId="5" xfId="0" quotePrefix="1" applyFont="1" applyBorder="1" applyAlignment="1">
      <alignment vertical="center"/>
    </xf>
    <xf numFmtId="0" fontId="9" fillId="0" borderId="46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vertical="center"/>
    </xf>
    <xf numFmtId="0" fontId="12" fillId="0" borderId="46" xfId="0" applyFont="1" applyBorder="1" applyAlignment="1">
      <alignment horizontal="center" vertical="center" wrapText="1"/>
    </xf>
    <xf numFmtId="176" fontId="12" fillId="0" borderId="46" xfId="1" applyNumberFormat="1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176" fontId="10" fillId="0" borderId="3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0" fontId="11" fillId="0" borderId="46" xfId="0" applyFont="1" applyBorder="1" applyAlignment="1">
      <alignment horizontal="center" vertical="center" wrapText="1"/>
    </xf>
    <xf numFmtId="176" fontId="11" fillId="0" borderId="46" xfId="1" applyNumberFormat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 wrapText="1"/>
    </xf>
    <xf numFmtId="38" fontId="11" fillId="0" borderId="4" xfId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176" fontId="11" fillId="0" borderId="35" xfId="1" applyNumberFormat="1" applyFont="1" applyBorder="1" applyAlignment="1">
      <alignment horizontal="right" vertical="center"/>
    </xf>
    <xf numFmtId="176" fontId="10" fillId="0" borderId="46" xfId="1" applyNumberFormat="1" applyFont="1" applyBorder="1" applyAlignment="1">
      <alignment horizontal="right" vertical="center"/>
    </xf>
    <xf numFmtId="176" fontId="12" fillId="0" borderId="46" xfId="1" applyNumberFormat="1" applyFont="1" applyBorder="1" applyAlignment="1">
      <alignment horizontal="right" vertical="center"/>
    </xf>
    <xf numFmtId="38" fontId="8" fillId="0" borderId="38" xfId="1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30" xfId="0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176" fontId="12" fillId="0" borderId="49" xfId="1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13" fillId="0" borderId="4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40" xfId="0" applyFont="1" applyBorder="1" applyAlignment="1">
      <alignment horizontal="distributed" vertical="center" wrapText="1"/>
    </xf>
    <xf numFmtId="176" fontId="12" fillId="0" borderId="30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0" fillId="0" borderId="35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176" fontId="10" fillId="0" borderId="49" xfId="1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176" fontId="11" fillId="0" borderId="6" xfId="1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176" fontId="12" fillId="0" borderId="6" xfId="1" applyNumberFormat="1" applyFont="1" applyBorder="1" applyAlignment="1">
      <alignment horizontal="right" vertical="center"/>
    </xf>
    <xf numFmtId="0" fontId="9" fillId="0" borderId="50" xfId="0" applyFont="1" applyBorder="1" applyAlignment="1">
      <alignment horizontal="center" vertical="center" wrapText="1"/>
    </xf>
    <xf numFmtId="176" fontId="12" fillId="0" borderId="43" xfId="1" applyNumberFormat="1" applyFont="1" applyBorder="1" applyAlignment="1">
      <alignment horizontal="right" vertical="center"/>
    </xf>
    <xf numFmtId="176" fontId="11" fillId="0" borderId="43" xfId="1" applyNumberFormat="1" applyFont="1" applyBorder="1" applyAlignment="1">
      <alignment horizontal="right" vertical="center"/>
    </xf>
    <xf numFmtId="176" fontId="12" fillId="0" borderId="42" xfId="1" applyNumberFormat="1" applyFont="1" applyBorder="1" applyAlignment="1">
      <alignment horizontal="right" vertical="center"/>
    </xf>
    <xf numFmtId="176" fontId="11" fillId="0" borderId="51" xfId="1" applyNumberFormat="1" applyFont="1" applyBorder="1" applyAlignment="1">
      <alignment horizontal="right" vertical="center"/>
    </xf>
    <xf numFmtId="176" fontId="12" fillId="0" borderId="52" xfId="1" applyNumberFormat="1" applyFont="1" applyBorder="1" applyAlignment="1">
      <alignment horizontal="right" vertical="center"/>
    </xf>
    <xf numFmtId="176" fontId="12" fillId="0" borderId="44" xfId="1" applyNumberFormat="1" applyFont="1" applyBorder="1" applyAlignment="1">
      <alignment horizontal="right" vertical="center"/>
    </xf>
    <xf numFmtId="176" fontId="12" fillId="0" borderId="53" xfId="1" applyNumberFormat="1" applyFont="1" applyBorder="1" applyAlignment="1">
      <alignment horizontal="right" vertical="center"/>
    </xf>
    <xf numFmtId="176" fontId="12" fillId="0" borderId="51" xfId="1" applyNumberFormat="1" applyFont="1" applyBorder="1" applyAlignment="1">
      <alignment horizontal="right" vertical="center"/>
    </xf>
    <xf numFmtId="176" fontId="12" fillId="0" borderId="54" xfId="1" applyNumberFormat="1" applyFont="1" applyBorder="1" applyAlignment="1">
      <alignment horizontal="right" vertical="center"/>
    </xf>
    <xf numFmtId="176" fontId="10" fillId="0" borderId="52" xfId="1" applyNumberFormat="1" applyFont="1" applyBorder="1" applyAlignment="1">
      <alignment horizontal="right" vertical="center"/>
    </xf>
    <xf numFmtId="176" fontId="10" fillId="0" borderId="51" xfId="1" applyNumberFormat="1" applyFont="1" applyBorder="1" applyAlignment="1">
      <alignment horizontal="right" vertical="center"/>
    </xf>
    <xf numFmtId="176" fontId="11" fillId="0" borderId="54" xfId="1" applyNumberFormat="1" applyFont="1" applyBorder="1" applyAlignment="1">
      <alignment horizontal="right" vertical="center"/>
    </xf>
    <xf numFmtId="176" fontId="10" fillId="0" borderId="53" xfId="1" applyNumberFormat="1" applyFont="1" applyBorder="1" applyAlignment="1">
      <alignment horizontal="right" vertical="center"/>
    </xf>
    <xf numFmtId="38" fontId="11" fillId="0" borderId="52" xfId="1" applyFont="1" applyBorder="1" applyAlignment="1">
      <alignment horizontal="right" vertical="center" wrapText="1"/>
    </xf>
    <xf numFmtId="176" fontId="11" fillId="0" borderId="44" xfId="1" applyNumberFormat="1" applyFont="1" applyBorder="1" applyAlignment="1">
      <alignment horizontal="right" vertical="center"/>
    </xf>
    <xf numFmtId="176" fontId="12" fillId="0" borderId="51" xfId="1" applyNumberFormat="1" applyFont="1" applyBorder="1" applyAlignment="1">
      <alignment vertical="center"/>
    </xf>
    <xf numFmtId="176" fontId="10" fillId="0" borderId="52" xfId="1" applyNumberFormat="1" applyFont="1" applyBorder="1" applyAlignment="1">
      <alignment vertical="center"/>
    </xf>
    <xf numFmtId="176" fontId="10" fillId="0" borderId="55" xfId="1" applyNumberFormat="1" applyFont="1" applyBorder="1" applyAlignment="1">
      <alignment vertical="center"/>
    </xf>
    <xf numFmtId="176" fontId="11" fillId="0" borderId="49" xfId="1" applyNumberFormat="1" applyFont="1" applyBorder="1" applyAlignment="1">
      <alignment horizontal="right" vertical="center"/>
    </xf>
    <xf numFmtId="176" fontId="11" fillId="0" borderId="18" xfId="1" applyNumberFormat="1" applyFont="1" applyBorder="1" applyAlignment="1">
      <alignment horizontal="right" vertical="center"/>
    </xf>
    <xf numFmtId="176" fontId="12" fillId="0" borderId="49" xfId="1" applyNumberFormat="1" applyFont="1" applyBorder="1" applyAlignment="1">
      <alignment vertical="center"/>
    </xf>
    <xf numFmtId="38" fontId="8" fillId="0" borderId="0" xfId="1" applyFont="1" applyAlignment="1"/>
    <xf numFmtId="0" fontId="12" fillId="0" borderId="0" xfId="0" applyFont="1" applyAlignment="1">
      <alignment horizontal="distributed" vertical="center" wrapText="1"/>
    </xf>
    <xf numFmtId="0" fontId="12" fillId="0" borderId="6" xfId="0" applyFont="1" applyBorder="1" applyAlignment="1">
      <alignment horizontal="center" vertical="center" wrapText="1"/>
    </xf>
    <xf numFmtId="176" fontId="10" fillId="0" borderId="29" xfId="1" applyNumberFormat="1" applyFont="1" applyBorder="1" applyAlignment="1">
      <alignment horizontal="right" vertical="center"/>
    </xf>
    <xf numFmtId="176" fontId="10" fillId="0" borderId="44" xfId="1" applyNumberFormat="1" applyFont="1" applyBorder="1" applyAlignment="1">
      <alignment horizontal="right" vertical="center"/>
    </xf>
    <xf numFmtId="176" fontId="12" fillId="0" borderId="31" xfId="1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distributed" vertical="center" wrapText="1"/>
    </xf>
    <xf numFmtId="0" fontId="8" fillId="0" borderId="6" xfId="0" applyFont="1" applyBorder="1"/>
    <xf numFmtId="176" fontId="12" fillId="0" borderId="55" xfId="1" applyNumberFormat="1" applyFont="1" applyBorder="1" applyAlignment="1">
      <alignment horizontal="right" vertical="center"/>
    </xf>
    <xf numFmtId="38" fontId="11" fillId="0" borderId="55" xfId="1" applyFont="1" applyBorder="1" applyAlignment="1">
      <alignment horizontal="right" vertical="center" wrapText="1"/>
    </xf>
    <xf numFmtId="176" fontId="10" fillId="0" borderId="4" xfId="1" applyNumberFormat="1" applyFont="1" applyBorder="1" applyAlignment="1">
      <alignment horizontal="right" vertical="center"/>
    </xf>
    <xf numFmtId="176" fontId="10" fillId="0" borderId="55" xfId="1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52" xfId="1" applyFont="1" applyFill="1" applyBorder="1" applyAlignment="1">
      <alignment horizontal="center" vertical="center"/>
    </xf>
    <xf numFmtId="38" fontId="8" fillId="2" borderId="56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176" fontId="10" fillId="2" borderId="10" xfId="1" applyNumberFormat="1" applyFont="1" applyFill="1" applyBorder="1" applyAlignment="1">
      <alignment horizontal="right" vertical="center"/>
    </xf>
    <xf numFmtId="176" fontId="10" fillId="2" borderId="56" xfId="1" applyNumberFormat="1" applyFont="1" applyFill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0" borderId="6" xfId="1" applyNumberFormat="1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176" fontId="10" fillId="0" borderId="18" xfId="1" applyNumberFormat="1" applyFont="1" applyBorder="1" applyAlignment="1">
      <alignment horizontal="right" vertical="center"/>
    </xf>
    <xf numFmtId="176" fontId="10" fillId="0" borderId="19" xfId="1" applyNumberFormat="1" applyFont="1" applyBorder="1" applyAlignment="1">
      <alignment horizontal="right" vertical="center"/>
    </xf>
    <xf numFmtId="176" fontId="10" fillId="0" borderId="43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19" xfId="1" applyNumberFormat="1" applyFont="1" applyBorder="1" applyAlignment="1">
      <alignment vertical="center"/>
    </xf>
    <xf numFmtId="0" fontId="5" fillId="0" borderId="17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2" fillId="0" borderId="35" xfId="0" applyFont="1" applyBorder="1" applyAlignment="1">
      <alignment horizontal="center" vertical="center" wrapText="1"/>
    </xf>
    <xf numFmtId="176" fontId="11" fillId="0" borderId="41" xfId="1" applyNumberFormat="1" applyFont="1" applyBorder="1" applyAlignment="1">
      <alignment horizontal="right" vertical="center"/>
    </xf>
    <xf numFmtId="176" fontId="12" fillId="0" borderId="57" xfId="1" applyNumberFormat="1" applyFont="1" applyBorder="1" applyAlignment="1">
      <alignment horizontal="right" vertical="center"/>
    </xf>
    <xf numFmtId="176" fontId="12" fillId="0" borderId="39" xfId="1" applyNumberFormat="1" applyFont="1" applyBorder="1" applyAlignment="1">
      <alignment horizontal="right" vertical="center"/>
    </xf>
    <xf numFmtId="0" fontId="11" fillId="0" borderId="40" xfId="0" applyFont="1" applyBorder="1" applyAlignment="1">
      <alignment horizontal="center" vertical="center" wrapText="1"/>
    </xf>
    <xf numFmtId="176" fontId="10" fillId="0" borderId="57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76" fontId="11" fillId="3" borderId="35" xfId="1" applyNumberFormat="1" applyFont="1" applyFill="1" applyBorder="1" applyAlignment="1">
      <alignment horizontal="right" vertical="center"/>
    </xf>
    <xf numFmtId="176" fontId="11" fillId="3" borderId="53" xfId="1" applyNumberFormat="1" applyFont="1" applyFill="1" applyBorder="1" applyAlignment="1">
      <alignment horizontal="right" vertical="center"/>
    </xf>
    <xf numFmtId="176" fontId="11" fillId="3" borderId="35" xfId="1" quotePrefix="1" applyNumberFormat="1" applyFont="1" applyFill="1" applyBorder="1" applyAlignment="1">
      <alignment horizontal="right" vertical="center"/>
    </xf>
    <xf numFmtId="176" fontId="11" fillId="3" borderId="58" xfId="1" applyNumberFormat="1" applyFont="1" applyFill="1" applyBorder="1" applyAlignment="1">
      <alignment horizontal="right" vertical="center"/>
    </xf>
    <xf numFmtId="176" fontId="11" fillId="3" borderId="2" xfId="1" applyNumberFormat="1" applyFont="1" applyFill="1" applyBorder="1" applyAlignment="1">
      <alignment horizontal="right" vertical="center"/>
    </xf>
    <xf numFmtId="0" fontId="0" fillId="0" borderId="2" xfId="0" applyBorder="1"/>
    <xf numFmtId="176" fontId="11" fillId="3" borderId="20" xfId="1" applyNumberFormat="1" applyFont="1" applyFill="1" applyBorder="1" applyAlignment="1">
      <alignment horizontal="right" vertical="center"/>
    </xf>
    <xf numFmtId="176" fontId="11" fillId="3" borderId="24" xfId="1" applyNumberFormat="1" applyFont="1" applyFill="1" applyBorder="1" applyAlignment="1">
      <alignment horizontal="right" vertical="center"/>
    </xf>
    <xf numFmtId="176" fontId="12" fillId="0" borderId="34" xfId="1" applyNumberFormat="1" applyFont="1" applyBorder="1" applyAlignment="1">
      <alignment horizontal="right" vertical="center"/>
    </xf>
    <xf numFmtId="176" fontId="11" fillId="0" borderId="36" xfId="1" applyNumberFormat="1" applyFont="1" applyBorder="1" applyAlignment="1">
      <alignment horizontal="right" vertical="center"/>
    </xf>
    <xf numFmtId="176" fontId="11" fillId="3" borderId="6" xfId="1" applyNumberFormat="1" applyFont="1" applyFill="1" applyBorder="1" applyAlignment="1">
      <alignment horizontal="right" vertical="center"/>
    </xf>
    <xf numFmtId="176" fontId="10" fillId="2" borderId="6" xfId="1" applyNumberFormat="1" applyFont="1" applyFill="1" applyBorder="1" applyAlignment="1">
      <alignment horizontal="right" vertical="center"/>
    </xf>
    <xf numFmtId="176" fontId="11" fillId="3" borderId="59" xfId="1" applyNumberFormat="1" applyFont="1" applyFill="1" applyBorder="1" applyAlignment="1">
      <alignment horizontal="right" vertical="center"/>
    </xf>
    <xf numFmtId="176" fontId="11" fillId="3" borderId="37" xfId="1" applyNumberFormat="1" applyFont="1" applyFill="1" applyBorder="1" applyAlignment="1">
      <alignment horizontal="right" vertical="center"/>
    </xf>
    <xf numFmtId="176" fontId="11" fillId="0" borderId="31" xfId="1" applyNumberFormat="1" applyFont="1" applyBorder="1" applyAlignment="1">
      <alignment horizontal="right" vertical="center"/>
    </xf>
    <xf numFmtId="176" fontId="11" fillId="0" borderId="59" xfId="1" applyNumberFormat="1" applyFont="1" applyBorder="1" applyAlignment="1">
      <alignment horizontal="right" vertical="center"/>
    </xf>
    <xf numFmtId="0" fontId="0" fillId="0" borderId="10" xfId="0" applyBorder="1"/>
    <xf numFmtId="0" fontId="0" fillId="0" borderId="22" xfId="0" applyBorder="1"/>
    <xf numFmtId="0" fontId="0" fillId="0" borderId="44" xfId="0" applyBorder="1"/>
    <xf numFmtId="0" fontId="0" fillId="0" borderId="20" xfId="0" applyBorder="1"/>
    <xf numFmtId="0" fontId="0" fillId="0" borderId="43" xfId="0" applyBorder="1"/>
    <xf numFmtId="176" fontId="11" fillId="3" borderId="15" xfId="1" quotePrefix="1" applyNumberFormat="1" applyFont="1" applyFill="1" applyBorder="1" applyAlignment="1">
      <alignment horizontal="right" vertical="center"/>
    </xf>
    <xf numFmtId="176" fontId="11" fillId="3" borderId="23" xfId="1" quotePrefix="1" applyNumberFormat="1" applyFont="1" applyFill="1" applyBorder="1" applyAlignment="1">
      <alignment horizontal="right" vertical="center"/>
    </xf>
    <xf numFmtId="176" fontId="12" fillId="0" borderId="18" xfId="1" quotePrefix="1" applyNumberFormat="1" applyFont="1" applyBorder="1" applyAlignment="1">
      <alignment horizontal="right" vertical="center"/>
    </xf>
    <xf numFmtId="176" fontId="12" fillId="0" borderId="26" xfId="1" quotePrefix="1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distributed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8" fillId="0" borderId="27" xfId="0" applyFont="1" applyBorder="1"/>
    <xf numFmtId="176" fontId="12" fillId="0" borderId="42" xfId="1" applyNumberFormat="1" applyFont="1" applyBorder="1" applyAlignment="1">
      <alignment vertical="center"/>
    </xf>
    <xf numFmtId="176" fontId="12" fillId="0" borderId="26" xfId="1" applyNumberFormat="1" applyFont="1" applyBorder="1" applyAlignment="1">
      <alignment vertical="center"/>
    </xf>
    <xf numFmtId="176" fontId="12" fillId="0" borderId="58" xfId="1" applyNumberFormat="1" applyFont="1" applyBorder="1" applyAlignment="1">
      <alignment horizontal="right" vertical="center"/>
    </xf>
    <xf numFmtId="0" fontId="11" fillId="0" borderId="28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8" fontId="8" fillId="0" borderId="45" xfId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3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38" fontId="8" fillId="0" borderId="38" xfId="1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distributed" vertical="center"/>
    </xf>
    <xf numFmtId="0" fontId="15" fillId="0" borderId="25" xfId="0" applyFont="1" applyBorder="1" applyAlignment="1">
      <alignment horizontal="distributed" vertical="center"/>
    </xf>
    <xf numFmtId="176" fontId="12" fillId="0" borderId="0" xfId="1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 wrapText="1"/>
    </xf>
    <xf numFmtId="180" fontId="10" fillId="0" borderId="29" xfId="0" applyNumberFormat="1" applyFont="1" applyBorder="1" applyAlignment="1">
      <alignment horizontal="right" vertical="center" wrapText="1" indent="1"/>
    </xf>
    <xf numFmtId="0" fontId="10" fillId="0" borderId="15" xfId="0" applyFont="1" applyBorder="1" applyAlignment="1">
      <alignment horizontal="right" vertical="center" wrapText="1" indent="1"/>
    </xf>
    <xf numFmtId="0" fontId="11" fillId="0" borderId="0" xfId="0" applyFont="1" applyBorder="1" applyAlignment="1">
      <alignment horizontal="distributed" vertical="center" wrapText="1"/>
    </xf>
    <xf numFmtId="176" fontId="11" fillId="0" borderId="6" xfId="1" applyNumberFormat="1" applyFont="1" applyBorder="1" applyAlignment="1">
      <alignment horizontal="right" vertical="center"/>
    </xf>
    <xf numFmtId="180" fontId="10" fillId="0" borderId="22" xfId="0" applyNumberFormat="1" applyFont="1" applyBorder="1"/>
    <xf numFmtId="0" fontId="10" fillId="0" borderId="30" xfId="0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right" indent="1"/>
    </xf>
    <xf numFmtId="3" fontId="10" fillId="0" borderId="42" xfId="0" applyNumberFormat="1" applyFont="1" applyBorder="1" applyAlignment="1">
      <alignment horizontal="right" inden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176" fontId="11" fillId="0" borderId="55" xfId="1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76" fontId="11" fillId="0" borderId="23" xfId="1" applyNumberFormat="1" applyFont="1" applyBorder="1" applyAlignment="1">
      <alignment horizontal="right" vertical="center"/>
    </xf>
    <xf numFmtId="176" fontId="11" fillId="0" borderId="42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/>
    </xf>
    <xf numFmtId="0" fontId="12" fillId="0" borderId="47" xfId="0" applyFont="1" applyBorder="1" applyAlignment="1">
      <alignment horizontal="center" vertical="center" wrapText="1"/>
    </xf>
    <xf numFmtId="176" fontId="12" fillId="0" borderId="47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47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3"/>
  <sheetViews>
    <sheetView topLeftCell="A226" zoomScaleNormal="100" workbookViewId="0">
      <selection activeCell="M241" sqref="M241"/>
    </sheetView>
  </sheetViews>
  <sheetFormatPr defaultRowHeight="13.5" x14ac:dyDescent="0.15"/>
  <cols>
    <col min="1" max="1" width="16.625" style="4" customWidth="1"/>
    <col min="2" max="2" width="0.875" style="4" customWidth="1"/>
    <col min="3" max="3" width="15.625" style="1" customWidth="1"/>
    <col min="4" max="4" width="0.875" style="1" customWidth="1"/>
    <col min="5" max="5" width="4.125" style="7" customWidth="1"/>
    <col min="6" max="9" width="12.125" customWidth="1"/>
  </cols>
  <sheetData>
    <row r="1" spans="1:9" s="1" customFormat="1" ht="16.5" customHeight="1" x14ac:dyDescent="0.2">
      <c r="A1" s="302" t="s">
        <v>297</v>
      </c>
      <c r="B1" s="302"/>
      <c r="C1" s="302"/>
      <c r="D1" s="302"/>
      <c r="E1" s="302"/>
      <c r="F1" s="302"/>
      <c r="G1" s="302"/>
      <c r="H1" s="302"/>
      <c r="I1" s="302"/>
    </row>
    <row r="2" spans="1:9" s="1" customFormat="1" ht="13.5" customHeight="1" x14ac:dyDescent="0.15">
      <c r="A2" s="4" t="s">
        <v>13</v>
      </c>
      <c r="E2" s="5"/>
      <c r="H2" s="4" t="s">
        <v>322</v>
      </c>
      <c r="I2" s="4"/>
    </row>
    <row r="3" spans="1:9" s="1" customFormat="1" ht="13.5" customHeight="1" x14ac:dyDescent="0.15">
      <c r="A3" s="4" t="s">
        <v>0</v>
      </c>
      <c r="B3" s="4"/>
      <c r="E3" s="5"/>
      <c r="F3" s="1" t="s">
        <v>298</v>
      </c>
      <c r="H3" s="303" t="s">
        <v>288</v>
      </c>
      <c r="I3" s="303"/>
    </row>
    <row r="4" spans="1:9" s="1" customFormat="1" ht="13.5" customHeight="1" x14ac:dyDescent="0.15">
      <c r="A4" s="137" t="s">
        <v>15</v>
      </c>
      <c r="B4" s="134"/>
      <c r="C4" s="299" t="s">
        <v>99</v>
      </c>
      <c r="D4" s="12"/>
      <c r="E4" s="292" t="s">
        <v>81</v>
      </c>
      <c r="F4" s="294" t="s">
        <v>298</v>
      </c>
      <c r="G4" s="295"/>
      <c r="H4" s="296" t="s">
        <v>299</v>
      </c>
      <c r="I4" s="297"/>
    </row>
    <row r="5" spans="1:9" s="1" customFormat="1" ht="13.5" customHeight="1" x14ac:dyDescent="0.15">
      <c r="A5" s="138" t="s">
        <v>78</v>
      </c>
      <c r="B5" s="139"/>
      <c r="C5" s="300"/>
      <c r="D5" s="140"/>
      <c r="E5" s="304"/>
      <c r="F5" s="23" t="s">
        <v>79</v>
      </c>
      <c r="G5" s="188" t="s">
        <v>80</v>
      </c>
      <c r="H5" s="133" t="s">
        <v>251</v>
      </c>
      <c r="I5" s="23" t="s">
        <v>252</v>
      </c>
    </row>
    <row r="6" spans="1:9" ht="13.5" customHeight="1" x14ac:dyDescent="0.15">
      <c r="A6" s="18" t="s">
        <v>16</v>
      </c>
      <c r="B6" s="46"/>
      <c r="C6" s="53" t="s">
        <v>300</v>
      </c>
      <c r="D6" s="48"/>
      <c r="E6" s="49" t="s">
        <v>10</v>
      </c>
      <c r="F6" s="82">
        <v>1840</v>
      </c>
      <c r="G6" s="189">
        <v>881</v>
      </c>
      <c r="H6" s="81"/>
      <c r="I6" s="80">
        <v>7540</v>
      </c>
    </row>
    <row r="7" spans="1:9" ht="13.5" customHeight="1" x14ac:dyDescent="0.15">
      <c r="A7" s="15" t="s">
        <v>17</v>
      </c>
      <c r="B7" s="46"/>
      <c r="C7" s="53" t="s">
        <v>111</v>
      </c>
      <c r="D7" s="48"/>
      <c r="E7" s="49" t="s">
        <v>10</v>
      </c>
      <c r="F7" s="80"/>
      <c r="G7" s="190"/>
      <c r="H7" s="83"/>
      <c r="I7" s="80">
        <v>340</v>
      </c>
    </row>
    <row r="8" spans="1:9" ht="13.5" customHeight="1" x14ac:dyDescent="0.15">
      <c r="A8" s="15"/>
      <c r="B8" s="46"/>
      <c r="C8" s="47" t="s">
        <v>145</v>
      </c>
      <c r="D8" s="48"/>
      <c r="E8" s="49" t="s">
        <v>10</v>
      </c>
      <c r="F8" s="80">
        <v>13929</v>
      </c>
      <c r="G8" s="190">
        <v>10960</v>
      </c>
      <c r="H8" s="83">
        <v>28200</v>
      </c>
      <c r="I8" s="80">
        <v>539430</v>
      </c>
    </row>
    <row r="9" spans="1:9" ht="13.5" customHeight="1" x14ac:dyDescent="0.15">
      <c r="A9" s="15"/>
      <c r="B9" s="46"/>
      <c r="C9" s="47" t="s">
        <v>144</v>
      </c>
      <c r="D9" s="48"/>
      <c r="E9" s="49" t="s">
        <v>10</v>
      </c>
      <c r="F9" s="80">
        <v>7801</v>
      </c>
      <c r="G9" s="190">
        <v>6174</v>
      </c>
      <c r="H9" s="81">
        <v>4784</v>
      </c>
      <c r="I9" s="80">
        <v>145515</v>
      </c>
    </row>
    <row r="10" spans="1:9" ht="13.5" customHeight="1" x14ac:dyDescent="0.15">
      <c r="A10" s="15"/>
      <c r="B10" s="46"/>
      <c r="C10" s="47" t="s">
        <v>96</v>
      </c>
      <c r="D10" s="48"/>
      <c r="E10" s="49" t="s">
        <v>10</v>
      </c>
      <c r="F10" s="82"/>
      <c r="G10" s="189"/>
      <c r="H10" s="81">
        <v>892</v>
      </c>
      <c r="I10" s="80">
        <v>4013</v>
      </c>
    </row>
    <row r="11" spans="1:9" ht="13.5" customHeight="1" x14ac:dyDescent="0.15">
      <c r="A11" s="15"/>
      <c r="B11" s="46"/>
      <c r="C11" s="47" t="s">
        <v>83</v>
      </c>
      <c r="D11" s="48"/>
      <c r="E11" s="49" t="s">
        <v>10</v>
      </c>
      <c r="F11" s="82">
        <v>6013</v>
      </c>
      <c r="G11" s="189">
        <v>5665</v>
      </c>
      <c r="H11" s="83">
        <v>5990</v>
      </c>
      <c r="I11" s="80">
        <v>65351</v>
      </c>
    </row>
    <row r="12" spans="1:9" ht="13.5" customHeight="1" x14ac:dyDescent="0.15">
      <c r="A12" s="15"/>
      <c r="B12" s="46"/>
      <c r="C12" s="47" t="s">
        <v>84</v>
      </c>
      <c r="D12" s="77"/>
      <c r="E12" s="57" t="s">
        <v>10</v>
      </c>
      <c r="F12" s="82">
        <v>4070</v>
      </c>
      <c r="G12" s="189">
        <v>2640</v>
      </c>
      <c r="H12" s="83"/>
      <c r="I12" s="80">
        <v>22633</v>
      </c>
    </row>
    <row r="13" spans="1:9" ht="13.5" customHeight="1" x14ac:dyDescent="0.15">
      <c r="A13" s="15"/>
      <c r="B13" s="75"/>
      <c r="C13" s="47" t="s">
        <v>86</v>
      </c>
      <c r="D13" s="56"/>
      <c r="E13" s="57" t="s">
        <v>10</v>
      </c>
      <c r="F13" s="82">
        <v>297</v>
      </c>
      <c r="G13" s="189">
        <v>456</v>
      </c>
      <c r="H13" s="245"/>
      <c r="I13" s="158">
        <v>225</v>
      </c>
    </row>
    <row r="14" spans="1:9" ht="13.5" customHeight="1" x14ac:dyDescent="0.15">
      <c r="A14" s="15"/>
      <c r="B14" s="75"/>
      <c r="C14" s="76" t="s">
        <v>272</v>
      </c>
      <c r="D14" s="77"/>
      <c r="E14" s="244" t="s">
        <v>273</v>
      </c>
      <c r="F14" s="90"/>
      <c r="G14" s="261"/>
      <c r="H14" s="267"/>
      <c r="I14" s="158">
        <v>1556</v>
      </c>
    </row>
    <row r="15" spans="1:9" ht="13.5" customHeight="1" x14ac:dyDescent="0.15">
      <c r="A15" s="15"/>
      <c r="B15" s="50"/>
      <c r="C15" s="47" t="s">
        <v>89</v>
      </c>
      <c r="D15" s="48"/>
      <c r="E15" s="49" t="s">
        <v>10</v>
      </c>
      <c r="F15" s="82"/>
      <c r="G15" s="189"/>
      <c r="H15" s="215">
        <v>2000</v>
      </c>
      <c r="I15" s="80">
        <v>2000</v>
      </c>
    </row>
    <row r="16" spans="1:9" ht="12.75" customHeight="1" x14ac:dyDescent="0.15">
      <c r="A16" s="132"/>
      <c r="B16" s="141"/>
      <c r="C16" s="73" t="s">
        <v>82</v>
      </c>
      <c r="D16" s="74"/>
      <c r="E16" s="126" t="s">
        <v>10</v>
      </c>
      <c r="F16" s="154">
        <f t="shared" ref="F16:G16" si="0">SUM(F6:F15)</f>
        <v>33950</v>
      </c>
      <c r="G16" s="262">
        <f t="shared" si="0"/>
        <v>26776</v>
      </c>
      <c r="H16" s="268">
        <f>SUM(H6:H15)</f>
        <v>41866</v>
      </c>
      <c r="I16" s="131">
        <f>SUM(I6:I15)</f>
        <v>788603</v>
      </c>
    </row>
    <row r="17" spans="1:9" ht="13.5" customHeight="1" x14ac:dyDescent="0.15">
      <c r="A17" s="16" t="s">
        <v>18</v>
      </c>
      <c r="B17" s="52"/>
      <c r="C17" s="53" t="s">
        <v>93</v>
      </c>
      <c r="D17" s="54"/>
      <c r="E17" s="55" t="s">
        <v>10</v>
      </c>
      <c r="F17" s="88">
        <v>2891</v>
      </c>
      <c r="G17" s="194">
        <v>4632</v>
      </c>
      <c r="H17" s="89">
        <v>679</v>
      </c>
      <c r="I17" s="88">
        <v>24710</v>
      </c>
    </row>
    <row r="18" spans="1:9" ht="13.5" customHeight="1" x14ac:dyDescent="0.15">
      <c r="A18" s="15" t="s">
        <v>327</v>
      </c>
      <c r="B18" s="46"/>
      <c r="C18" s="53" t="s">
        <v>111</v>
      </c>
      <c r="D18" s="56"/>
      <c r="E18" s="57" t="s">
        <v>10</v>
      </c>
      <c r="F18" s="82">
        <v>776</v>
      </c>
      <c r="G18" s="189">
        <v>4864</v>
      </c>
      <c r="H18" s="83">
        <v>37</v>
      </c>
      <c r="I18" s="88">
        <v>94342</v>
      </c>
    </row>
    <row r="19" spans="1:9" ht="13.5" customHeight="1" x14ac:dyDescent="0.15">
      <c r="A19" s="15" t="s">
        <v>326</v>
      </c>
      <c r="B19" s="46"/>
      <c r="C19" s="47" t="s">
        <v>100</v>
      </c>
      <c r="D19" s="56"/>
      <c r="E19" s="57" t="s">
        <v>10</v>
      </c>
      <c r="F19" s="82">
        <v>41150</v>
      </c>
      <c r="G19" s="189">
        <v>25125</v>
      </c>
      <c r="H19" s="83">
        <v>25680</v>
      </c>
      <c r="I19" s="82">
        <v>303817</v>
      </c>
    </row>
    <row r="20" spans="1:9" ht="13.5" customHeight="1" x14ac:dyDescent="0.15">
      <c r="A20" s="15"/>
      <c r="B20" s="46"/>
      <c r="C20" s="47" t="s">
        <v>301</v>
      </c>
      <c r="D20" s="56"/>
      <c r="E20" s="57" t="s">
        <v>302</v>
      </c>
      <c r="F20" s="82"/>
      <c r="G20" s="189"/>
      <c r="H20" s="83"/>
      <c r="I20" s="82">
        <v>300</v>
      </c>
    </row>
    <row r="21" spans="1:9" ht="13.5" customHeight="1" x14ac:dyDescent="0.15">
      <c r="A21" s="15"/>
      <c r="B21" s="46"/>
      <c r="C21" s="47" t="s">
        <v>95</v>
      </c>
      <c r="D21" s="56"/>
      <c r="E21" s="57" t="s">
        <v>10</v>
      </c>
      <c r="F21" s="82">
        <v>9366</v>
      </c>
      <c r="G21" s="189">
        <v>12745</v>
      </c>
      <c r="H21" s="92">
        <v>9059</v>
      </c>
      <c r="I21" s="82">
        <v>152856</v>
      </c>
    </row>
    <row r="22" spans="1:9" ht="13.5" customHeight="1" x14ac:dyDescent="0.15">
      <c r="A22" s="15"/>
      <c r="B22" s="75"/>
      <c r="C22" s="47" t="s">
        <v>101</v>
      </c>
      <c r="D22" s="77"/>
      <c r="E22" s="57" t="s">
        <v>10</v>
      </c>
      <c r="F22" s="82"/>
      <c r="G22" s="189"/>
      <c r="H22" s="92"/>
      <c r="I22" s="82">
        <v>62817</v>
      </c>
    </row>
    <row r="23" spans="1:9" ht="13.5" customHeight="1" x14ac:dyDescent="0.15">
      <c r="A23" s="15"/>
      <c r="B23" s="46"/>
      <c r="C23" s="47" t="s">
        <v>96</v>
      </c>
      <c r="D23" s="56"/>
      <c r="E23" s="57" t="s">
        <v>236</v>
      </c>
      <c r="F23" s="82">
        <v>16542</v>
      </c>
      <c r="G23" s="189">
        <v>24813</v>
      </c>
      <c r="H23" s="83">
        <v>7740</v>
      </c>
      <c r="I23" s="90">
        <v>122196</v>
      </c>
    </row>
    <row r="24" spans="1:9" ht="13.5" customHeight="1" x14ac:dyDescent="0.15">
      <c r="A24" s="15"/>
      <c r="B24" s="46"/>
      <c r="C24" s="47" t="s">
        <v>83</v>
      </c>
      <c r="D24" s="56"/>
      <c r="E24" s="57" t="s">
        <v>10</v>
      </c>
      <c r="F24" s="90">
        <v>8469</v>
      </c>
      <c r="G24" s="195">
        <v>5329</v>
      </c>
      <c r="H24" s="83">
        <v>3348</v>
      </c>
      <c r="I24" s="82">
        <v>54627</v>
      </c>
    </row>
    <row r="25" spans="1:9" ht="13.5" customHeight="1" x14ac:dyDescent="0.15">
      <c r="A25" s="15"/>
      <c r="B25" s="46"/>
      <c r="C25" s="47" t="s">
        <v>84</v>
      </c>
      <c r="D25" s="56"/>
      <c r="E25" s="57" t="s">
        <v>10</v>
      </c>
      <c r="F25" s="82">
        <v>82</v>
      </c>
      <c r="G25" s="189">
        <v>203</v>
      </c>
      <c r="H25" s="92"/>
      <c r="I25" s="82">
        <v>7182</v>
      </c>
    </row>
    <row r="26" spans="1:9" ht="13.5" customHeight="1" x14ac:dyDescent="0.15">
      <c r="A26" s="15"/>
      <c r="B26" s="46"/>
      <c r="C26" s="47" t="s">
        <v>108</v>
      </c>
      <c r="D26" s="56"/>
      <c r="E26" s="57" t="s">
        <v>10</v>
      </c>
      <c r="F26" s="82">
        <v>10684</v>
      </c>
      <c r="G26" s="189">
        <v>6753</v>
      </c>
      <c r="H26" s="83">
        <v>5817</v>
      </c>
      <c r="I26" s="82">
        <v>110420</v>
      </c>
    </row>
    <row r="27" spans="1:9" ht="13.5" customHeight="1" x14ac:dyDescent="0.15">
      <c r="A27" s="15" t="s">
        <v>110</v>
      </c>
      <c r="B27" s="46"/>
      <c r="C27" s="47" t="s">
        <v>226</v>
      </c>
      <c r="D27" s="56"/>
      <c r="E27" s="57" t="s">
        <v>10</v>
      </c>
      <c r="F27" s="82">
        <v>665</v>
      </c>
      <c r="G27" s="189">
        <v>4767</v>
      </c>
      <c r="H27" s="83">
        <v>86553</v>
      </c>
      <c r="I27" s="82">
        <v>995033</v>
      </c>
    </row>
    <row r="28" spans="1:9" ht="13.5" customHeight="1" x14ac:dyDescent="0.15">
      <c r="A28" s="15"/>
      <c r="B28" s="75"/>
      <c r="C28" s="47" t="s">
        <v>290</v>
      </c>
      <c r="D28" s="77"/>
      <c r="E28" s="57" t="s">
        <v>10</v>
      </c>
      <c r="F28" s="82"/>
      <c r="G28" s="189"/>
      <c r="H28" s="83">
        <v>281</v>
      </c>
      <c r="I28" s="82">
        <v>281</v>
      </c>
    </row>
    <row r="29" spans="1:9" ht="13.5" customHeight="1" x14ac:dyDescent="0.15">
      <c r="A29" s="15"/>
      <c r="B29" s="75"/>
      <c r="C29" s="47" t="s">
        <v>303</v>
      </c>
      <c r="D29" s="77"/>
      <c r="E29" s="57" t="s">
        <v>302</v>
      </c>
      <c r="F29" s="82"/>
      <c r="G29" s="189"/>
      <c r="H29" s="83"/>
      <c r="I29" s="82">
        <v>4950</v>
      </c>
    </row>
    <row r="30" spans="1:9" ht="13.5" customHeight="1" x14ac:dyDescent="0.15">
      <c r="A30" s="15"/>
      <c r="B30" s="75"/>
      <c r="C30" s="47" t="s">
        <v>291</v>
      </c>
      <c r="D30" s="77"/>
      <c r="E30" s="57" t="s">
        <v>10</v>
      </c>
      <c r="F30" s="82"/>
      <c r="G30" s="189"/>
      <c r="H30" s="83">
        <v>13200</v>
      </c>
      <c r="I30" s="82">
        <v>26400</v>
      </c>
    </row>
    <row r="31" spans="1:9" ht="13.5" customHeight="1" x14ac:dyDescent="0.15">
      <c r="A31" s="15"/>
      <c r="B31" s="75"/>
      <c r="C31" s="47" t="s">
        <v>88</v>
      </c>
      <c r="D31" s="77"/>
      <c r="E31" s="57" t="s">
        <v>10</v>
      </c>
      <c r="F31" s="82">
        <v>6249</v>
      </c>
      <c r="G31" s="189">
        <v>4590</v>
      </c>
      <c r="H31" s="92"/>
      <c r="I31" s="82">
        <v>39683</v>
      </c>
    </row>
    <row r="32" spans="1:9" ht="13.5" customHeight="1" x14ac:dyDescent="0.15">
      <c r="A32" s="15"/>
      <c r="B32" s="46"/>
      <c r="C32" s="47" t="s">
        <v>90</v>
      </c>
      <c r="D32" s="56"/>
      <c r="E32" s="57" t="s">
        <v>10</v>
      </c>
      <c r="F32" s="82">
        <v>117</v>
      </c>
      <c r="G32" s="189">
        <v>878</v>
      </c>
      <c r="H32" s="92"/>
      <c r="I32" s="82">
        <v>777</v>
      </c>
    </row>
    <row r="33" spans="1:9" ht="13.5" customHeight="1" x14ac:dyDescent="0.15">
      <c r="A33" s="15"/>
      <c r="B33" s="46"/>
      <c r="C33" s="53" t="s">
        <v>151</v>
      </c>
      <c r="D33" s="56"/>
      <c r="E33" s="57" t="s">
        <v>10</v>
      </c>
      <c r="F33" s="82">
        <v>604</v>
      </c>
      <c r="G33" s="189">
        <v>1171</v>
      </c>
      <c r="H33" s="82">
        <v>507</v>
      </c>
      <c r="I33" s="82">
        <v>2876</v>
      </c>
    </row>
    <row r="34" spans="1:9" ht="13.5" customHeight="1" x14ac:dyDescent="0.15">
      <c r="A34" s="15"/>
      <c r="B34" s="46"/>
      <c r="C34" s="53" t="s">
        <v>304</v>
      </c>
      <c r="D34" s="56"/>
      <c r="E34" s="57" t="s">
        <v>10</v>
      </c>
      <c r="F34" s="82"/>
      <c r="G34" s="189"/>
      <c r="H34" s="215"/>
      <c r="I34" s="82">
        <v>372</v>
      </c>
    </row>
    <row r="35" spans="1:9" ht="13.5" customHeight="1" x14ac:dyDescent="0.15">
      <c r="A35" s="15"/>
      <c r="B35" s="46"/>
      <c r="C35" s="53" t="s">
        <v>305</v>
      </c>
      <c r="D35" s="56"/>
      <c r="E35" s="57" t="s">
        <v>10</v>
      </c>
      <c r="F35" s="82"/>
      <c r="G35" s="189"/>
      <c r="I35" s="82">
        <v>22</v>
      </c>
    </row>
    <row r="36" spans="1:9" ht="13.5" customHeight="1" x14ac:dyDescent="0.15">
      <c r="A36" s="15"/>
      <c r="B36" s="46"/>
      <c r="C36" s="53" t="s">
        <v>216</v>
      </c>
      <c r="D36" s="56"/>
      <c r="E36" s="57" t="s">
        <v>10</v>
      </c>
      <c r="F36" s="82"/>
      <c r="G36" s="189"/>
      <c r="H36" s="83"/>
      <c r="I36" s="90">
        <v>8047</v>
      </c>
    </row>
    <row r="37" spans="1:9" ht="13.5" customHeight="1" x14ac:dyDescent="0.15">
      <c r="A37" s="15"/>
      <c r="B37" s="46"/>
      <c r="C37" s="47" t="s">
        <v>293</v>
      </c>
      <c r="D37" s="56"/>
      <c r="E37" s="57" t="s">
        <v>10</v>
      </c>
      <c r="F37" s="82"/>
      <c r="G37" s="189"/>
      <c r="I37" s="82">
        <v>108</v>
      </c>
    </row>
    <row r="38" spans="1:9" ht="13.5" customHeight="1" x14ac:dyDescent="0.15">
      <c r="A38" s="15"/>
      <c r="B38" s="75"/>
      <c r="C38" s="76" t="s">
        <v>294</v>
      </c>
      <c r="D38" s="77"/>
      <c r="E38" s="57" t="s">
        <v>284</v>
      </c>
      <c r="F38" s="82"/>
      <c r="G38" s="189"/>
      <c r="I38" s="82">
        <v>4988</v>
      </c>
    </row>
    <row r="39" spans="1:9" ht="13.5" customHeight="1" x14ac:dyDescent="0.15">
      <c r="A39" s="15"/>
      <c r="B39" s="75"/>
      <c r="C39" s="76" t="s">
        <v>85</v>
      </c>
      <c r="D39" s="77"/>
      <c r="E39" s="57" t="s">
        <v>284</v>
      </c>
      <c r="F39" s="82">
        <v>4426</v>
      </c>
      <c r="G39" s="189">
        <v>5282</v>
      </c>
      <c r="H39" s="83">
        <v>3404</v>
      </c>
      <c r="I39" s="82">
        <v>100976</v>
      </c>
    </row>
    <row r="40" spans="1:9" ht="13.5" customHeight="1" x14ac:dyDescent="0.15">
      <c r="A40" s="15"/>
      <c r="B40" s="75"/>
      <c r="C40" s="76" t="s">
        <v>225</v>
      </c>
      <c r="D40" s="77"/>
      <c r="E40" s="57" t="s">
        <v>10</v>
      </c>
      <c r="F40" s="82"/>
      <c r="G40" s="189"/>
      <c r="H40" s="270"/>
      <c r="I40" s="82">
        <v>270</v>
      </c>
    </row>
    <row r="41" spans="1:9" ht="13.5" customHeight="1" x14ac:dyDescent="0.15">
      <c r="A41" s="15"/>
      <c r="B41" s="75"/>
      <c r="C41" s="76" t="s">
        <v>295</v>
      </c>
      <c r="D41" s="77"/>
      <c r="E41" s="57" t="s">
        <v>284</v>
      </c>
      <c r="F41" s="82"/>
      <c r="G41" s="189"/>
      <c r="H41" s="270"/>
      <c r="I41" s="82">
        <v>530</v>
      </c>
    </row>
    <row r="42" spans="1:9" ht="13.5" customHeight="1" x14ac:dyDescent="0.15">
      <c r="A42" s="15"/>
      <c r="B42" s="75"/>
      <c r="C42" s="76" t="s">
        <v>306</v>
      </c>
      <c r="D42" s="77"/>
      <c r="E42" s="57" t="s">
        <v>302</v>
      </c>
      <c r="F42" s="82"/>
      <c r="G42" s="189"/>
      <c r="H42" s="270"/>
      <c r="I42" s="82">
        <v>626</v>
      </c>
    </row>
    <row r="43" spans="1:9" ht="13.5" customHeight="1" x14ac:dyDescent="0.15">
      <c r="A43" s="15"/>
      <c r="B43" s="75"/>
      <c r="C43" s="76" t="s">
        <v>324</v>
      </c>
      <c r="D43" s="77"/>
      <c r="E43" s="57" t="s">
        <v>302</v>
      </c>
      <c r="F43" s="82">
        <v>78</v>
      </c>
      <c r="G43" s="189">
        <v>228</v>
      </c>
      <c r="H43" s="270"/>
      <c r="I43" s="82"/>
    </row>
    <row r="44" spans="1:9" ht="13.5" customHeight="1" x14ac:dyDescent="0.15">
      <c r="A44" s="15"/>
      <c r="B44" s="75"/>
      <c r="C44" s="76" t="s">
        <v>313</v>
      </c>
      <c r="D44" s="77"/>
      <c r="E44" s="57" t="s">
        <v>302</v>
      </c>
      <c r="F44" s="82">
        <v>229</v>
      </c>
      <c r="G44" s="189">
        <v>361</v>
      </c>
      <c r="H44" s="270"/>
      <c r="I44" s="82"/>
    </row>
    <row r="45" spans="1:9" ht="13.5" customHeight="1" x14ac:dyDescent="0.15">
      <c r="A45" s="15"/>
      <c r="B45" s="75"/>
      <c r="C45" s="47" t="s">
        <v>325</v>
      </c>
      <c r="D45" s="77"/>
      <c r="E45" s="57" t="s">
        <v>10</v>
      </c>
      <c r="F45" s="82">
        <v>161</v>
      </c>
      <c r="G45" s="189">
        <v>269</v>
      </c>
      <c r="H45" s="333">
        <v>2032</v>
      </c>
      <c r="I45" s="82">
        <v>18369</v>
      </c>
    </row>
    <row r="46" spans="1:9" ht="13.5" customHeight="1" x14ac:dyDescent="0.15">
      <c r="A46" s="132"/>
      <c r="B46" s="141"/>
      <c r="C46" s="73" t="s">
        <v>98</v>
      </c>
      <c r="D46" s="74"/>
      <c r="E46" s="71" t="s">
        <v>10</v>
      </c>
      <c r="F46" s="335">
        <f>SUM(F17:F45)</f>
        <v>102489</v>
      </c>
      <c r="G46" s="336">
        <f>SUM(G17:G45)</f>
        <v>102010</v>
      </c>
      <c r="H46" s="277">
        <f>SUM(H17:H45)</f>
        <v>158337</v>
      </c>
      <c r="I46" s="84">
        <f>SUM(I17:I45)</f>
        <v>2137575</v>
      </c>
    </row>
    <row r="47" spans="1:9" ht="13.5" customHeight="1" x14ac:dyDescent="0.15">
      <c r="A47" s="18" t="s">
        <v>11</v>
      </c>
      <c r="B47" s="43"/>
      <c r="C47" s="53" t="s">
        <v>93</v>
      </c>
      <c r="D47" s="54"/>
      <c r="E47" s="55" t="s">
        <v>10</v>
      </c>
      <c r="F47" s="88"/>
      <c r="G47" s="194"/>
      <c r="H47" s="276"/>
      <c r="I47" s="187">
        <v>1811</v>
      </c>
    </row>
    <row r="48" spans="1:9" ht="13.5" customHeight="1" x14ac:dyDescent="0.15">
      <c r="A48" s="143" t="s">
        <v>20</v>
      </c>
      <c r="B48" s="46"/>
      <c r="C48" s="47" t="s">
        <v>111</v>
      </c>
      <c r="D48" s="56"/>
      <c r="E48" s="57" t="s">
        <v>10</v>
      </c>
      <c r="F48" s="82">
        <v>28800</v>
      </c>
      <c r="G48" s="189">
        <v>47880</v>
      </c>
      <c r="H48" s="92"/>
      <c r="I48" s="82">
        <v>87361</v>
      </c>
    </row>
    <row r="49" spans="1:16" ht="13.5" customHeight="1" x14ac:dyDescent="0.15">
      <c r="A49" s="143"/>
      <c r="B49" s="46"/>
      <c r="C49" s="47" t="s">
        <v>100</v>
      </c>
      <c r="D49" s="56"/>
      <c r="E49" s="57" t="s">
        <v>10</v>
      </c>
      <c r="F49" s="82"/>
      <c r="G49" s="189"/>
      <c r="H49" s="92">
        <v>24000</v>
      </c>
      <c r="I49" s="82">
        <v>122080</v>
      </c>
    </row>
    <row r="50" spans="1:16" ht="13.5" customHeight="1" x14ac:dyDescent="0.15">
      <c r="A50" s="143"/>
      <c r="B50" s="46"/>
      <c r="C50" s="47" t="s">
        <v>296</v>
      </c>
      <c r="D50" s="56"/>
      <c r="E50" s="57" t="s">
        <v>284</v>
      </c>
      <c r="F50" s="82">
        <v>1100</v>
      </c>
      <c r="G50" s="189">
        <v>956</v>
      </c>
      <c r="H50" s="92"/>
      <c r="I50" s="82">
        <v>31</v>
      </c>
    </row>
    <row r="51" spans="1:16" ht="13.5" customHeight="1" x14ac:dyDescent="0.15">
      <c r="A51" s="143"/>
      <c r="B51" s="46"/>
      <c r="C51" s="47" t="s">
        <v>101</v>
      </c>
      <c r="D51" s="56"/>
      <c r="E51" s="57" t="s">
        <v>10</v>
      </c>
      <c r="F51" s="82"/>
      <c r="G51" s="189"/>
      <c r="H51" s="92">
        <v>1000</v>
      </c>
      <c r="I51" s="82">
        <v>5000</v>
      </c>
    </row>
    <row r="52" spans="1:16" ht="13.5" customHeight="1" x14ac:dyDescent="0.15">
      <c r="A52" s="18"/>
      <c r="B52" s="46"/>
      <c r="C52" s="47" t="s">
        <v>96</v>
      </c>
      <c r="D52" s="56"/>
      <c r="E52" s="57" t="s">
        <v>10</v>
      </c>
      <c r="F52" s="82"/>
      <c r="G52" s="189"/>
      <c r="H52" s="92">
        <v>6600</v>
      </c>
      <c r="I52" s="82">
        <v>14394</v>
      </c>
    </row>
    <row r="53" spans="1:16" ht="13.5" customHeight="1" x14ac:dyDescent="0.15">
      <c r="A53" s="18"/>
      <c r="B53" s="75"/>
      <c r="C53" s="76" t="s">
        <v>86</v>
      </c>
      <c r="D53" s="77"/>
      <c r="E53" s="244" t="s">
        <v>284</v>
      </c>
      <c r="F53" s="82"/>
      <c r="G53" s="189"/>
      <c r="H53" s="92"/>
      <c r="I53" s="82"/>
    </row>
    <row r="54" spans="1:16" ht="13.5" customHeight="1" x14ac:dyDescent="0.15">
      <c r="A54" s="15"/>
      <c r="B54" s="46"/>
      <c r="C54" s="47" t="s">
        <v>88</v>
      </c>
      <c r="D54" s="56"/>
      <c r="E54" s="57" t="s">
        <v>284</v>
      </c>
      <c r="F54" s="82">
        <v>10080</v>
      </c>
      <c r="G54" s="189">
        <v>57676</v>
      </c>
      <c r="H54" s="81">
        <v>7920</v>
      </c>
      <c r="I54" s="82">
        <v>64980</v>
      </c>
      <c r="L54" s="17"/>
      <c r="M54" s="17"/>
      <c r="N54" s="27"/>
      <c r="O54" s="211"/>
      <c r="P54" s="252"/>
    </row>
    <row r="55" spans="1:16" ht="13.5" customHeight="1" x14ac:dyDescent="0.15">
      <c r="A55" s="18"/>
      <c r="B55" s="46"/>
      <c r="C55" s="47" t="s">
        <v>85</v>
      </c>
      <c r="D55" s="56"/>
      <c r="E55" s="57" t="s">
        <v>10</v>
      </c>
      <c r="F55" s="82"/>
      <c r="G55" s="189"/>
      <c r="H55" s="92">
        <v>10260</v>
      </c>
      <c r="I55" s="82">
        <v>79380</v>
      </c>
    </row>
    <row r="56" spans="1:16" ht="13.5" customHeight="1" x14ac:dyDescent="0.15">
      <c r="A56" s="132"/>
      <c r="B56" s="50"/>
      <c r="C56" s="278" t="s">
        <v>98</v>
      </c>
      <c r="D56" s="279"/>
      <c r="E56" s="58" t="s">
        <v>10</v>
      </c>
      <c r="F56" s="84">
        <f t="shared" ref="F56:G56" si="1">SUM(F47:F55)</f>
        <v>39980</v>
      </c>
      <c r="G56" s="191">
        <f t="shared" si="1"/>
        <v>106512</v>
      </c>
      <c r="H56" s="85">
        <f>SUM(H47:H55)</f>
        <v>49780</v>
      </c>
      <c r="I56" s="84">
        <f>SUM(I47:I55)</f>
        <v>375037</v>
      </c>
    </row>
    <row r="57" spans="1:16" ht="13.5" customHeight="1" x14ac:dyDescent="0.15">
      <c r="A57" s="18" t="s">
        <v>21</v>
      </c>
      <c r="B57" s="43"/>
      <c r="C57" s="53" t="s">
        <v>93</v>
      </c>
      <c r="D57" s="54"/>
      <c r="E57" s="55" t="s">
        <v>10</v>
      </c>
      <c r="F57" s="100">
        <v>3906</v>
      </c>
      <c r="G57" s="197">
        <v>6145</v>
      </c>
      <c r="H57" s="177">
        <v>1200</v>
      </c>
      <c r="I57" s="100">
        <v>27882</v>
      </c>
    </row>
    <row r="58" spans="1:16" ht="13.5" customHeight="1" x14ac:dyDescent="0.15">
      <c r="A58" s="15" t="s">
        <v>22</v>
      </c>
      <c r="B58" s="46"/>
      <c r="C58" s="47" t="s">
        <v>94</v>
      </c>
      <c r="D58" s="56"/>
      <c r="E58" s="57" t="s">
        <v>10</v>
      </c>
      <c r="F58" s="82">
        <v>9819</v>
      </c>
      <c r="G58" s="189">
        <v>19207</v>
      </c>
      <c r="H58" s="92">
        <v>1744</v>
      </c>
      <c r="I58" s="82">
        <v>103130</v>
      </c>
    </row>
    <row r="59" spans="1:16" ht="13.5" customHeight="1" x14ac:dyDescent="0.15">
      <c r="A59" s="13"/>
      <c r="B59" s="46"/>
      <c r="C59" s="47" t="s">
        <v>100</v>
      </c>
      <c r="D59" s="56"/>
      <c r="E59" s="57" t="s">
        <v>10</v>
      </c>
      <c r="F59" s="82">
        <v>1256</v>
      </c>
      <c r="G59" s="189">
        <v>1683</v>
      </c>
      <c r="H59" s="92">
        <v>256</v>
      </c>
      <c r="I59" s="82">
        <v>32891</v>
      </c>
    </row>
    <row r="60" spans="1:16" ht="13.5" customHeight="1" x14ac:dyDescent="0.15">
      <c r="A60" s="13"/>
      <c r="B60" s="46"/>
      <c r="C60" s="47" t="s">
        <v>95</v>
      </c>
      <c r="D60" s="56"/>
      <c r="E60" s="57" t="s">
        <v>10</v>
      </c>
      <c r="F60" s="82">
        <v>1200</v>
      </c>
      <c r="G60" s="189">
        <v>2115</v>
      </c>
      <c r="H60" s="83"/>
      <c r="I60" s="82">
        <v>13835</v>
      </c>
    </row>
    <row r="61" spans="1:16" ht="13.5" customHeight="1" x14ac:dyDescent="0.15">
      <c r="A61" s="13"/>
      <c r="B61" s="46"/>
      <c r="C61" s="47" t="s">
        <v>101</v>
      </c>
      <c r="D61" s="56"/>
      <c r="E61" s="57" t="s">
        <v>10</v>
      </c>
      <c r="F61" s="82">
        <v>2048</v>
      </c>
      <c r="G61" s="189">
        <v>6046</v>
      </c>
      <c r="H61" s="83">
        <v>1354</v>
      </c>
      <c r="I61" s="82">
        <v>20865</v>
      </c>
    </row>
    <row r="62" spans="1:16" ht="13.5" customHeight="1" x14ac:dyDescent="0.15">
      <c r="A62" s="13"/>
      <c r="B62" s="46"/>
      <c r="C62" s="47" t="s">
        <v>96</v>
      </c>
      <c r="D62" s="56"/>
      <c r="E62" s="57" t="s">
        <v>10</v>
      </c>
      <c r="F62" s="82">
        <v>1744</v>
      </c>
      <c r="G62" s="189">
        <v>2860</v>
      </c>
      <c r="H62" s="83">
        <v>5760</v>
      </c>
      <c r="I62" s="82">
        <v>59697</v>
      </c>
    </row>
    <row r="63" spans="1:16" ht="13.5" customHeight="1" x14ac:dyDescent="0.15">
      <c r="A63" s="15"/>
      <c r="B63" s="46"/>
      <c r="C63" s="47" t="s">
        <v>83</v>
      </c>
      <c r="D63" s="56"/>
      <c r="E63" s="57" t="s">
        <v>10</v>
      </c>
      <c r="F63" s="82"/>
      <c r="G63" s="189"/>
      <c r="H63" s="81"/>
      <c r="I63" s="81">
        <v>1542</v>
      </c>
    </row>
    <row r="64" spans="1:16" ht="13.5" customHeight="1" x14ac:dyDescent="0.15">
      <c r="A64" s="15"/>
      <c r="B64" s="46"/>
      <c r="C64" s="47" t="s">
        <v>84</v>
      </c>
      <c r="D64" s="56"/>
      <c r="E64" s="57" t="s">
        <v>10</v>
      </c>
      <c r="F64" s="82">
        <v>720</v>
      </c>
      <c r="G64" s="189">
        <v>302</v>
      </c>
      <c r="H64" s="83"/>
      <c r="I64" s="82">
        <v>3240</v>
      </c>
    </row>
    <row r="65" spans="1:9" ht="13.5" customHeight="1" x14ac:dyDescent="0.15">
      <c r="A65" s="15"/>
      <c r="B65" s="46"/>
      <c r="C65" s="47" t="s">
        <v>307</v>
      </c>
      <c r="D65" s="56"/>
      <c r="E65" s="57" t="s">
        <v>302</v>
      </c>
      <c r="F65" s="82"/>
      <c r="G65" s="189"/>
      <c r="H65" s="83"/>
      <c r="I65" s="82">
        <v>900</v>
      </c>
    </row>
    <row r="66" spans="1:9" ht="13.5" customHeight="1" x14ac:dyDescent="0.15">
      <c r="A66" s="13"/>
      <c r="B66" s="46"/>
      <c r="C66" s="47" t="s">
        <v>86</v>
      </c>
      <c r="D66" s="56"/>
      <c r="E66" s="57" t="s">
        <v>10</v>
      </c>
      <c r="F66" s="82">
        <v>300</v>
      </c>
      <c r="G66" s="189">
        <v>864</v>
      </c>
      <c r="H66" s="83"/>
      <c r="I66" s="82">
        <v>8660</v>
      </c>
    </row>
    <row r="67" spans="1:9" ht="13.5" customHeight="1" x14ac:dyDescent="0.15">
      <c r="A67" s="13"/>
      <c r="B67" s="46"/>
      <c r="C67" s="47" t="s">
        <v>103</v>
      </c>
      <c r="D67" s="56"/>
      <c r="E67" s="57" t="s">
        <v>10</v>
      </c>
      <c r="F67" s="82"/>
      <c r="G67" s="189"/>
      <c r="H67" s="83">
        <v>1008</v>
      </c>
      <c r="I67" s="82">
        <v>1008</v>
      </c>
    </row>
    <row r="68" spans="1:9" ht="13.5" customHeight="1" x14ac:dyDescent="0.15">
      <c r="A68" s="13"/>
      <c r="B68" s="46"/>
      <c r="C68" s="47" t="s">
        <v>308</v>
      </c>
      <c r="D68" s="56"/>
      <c r="E68" s="57" t="s">
        <v>302</v>
      </c>
      <c r="F68" s="82">
        <v>150</v>
      </c>
      <c r="G68" s="189">
        <v>875</v>
      </c>
      <c r="H68" s="83"/>
      <c r="I68" s="82">
        <v>630</v>
      </c>
    </row>
    <row r="69" spans="1:9" ht="13.5" customHeight="1" x14ac:dyDescent="0.15">
      <c r="A69" s="13"/>
      <c r="B69" s="46"/>
      <c r="C69" s="47" t="s">
        <v>87</v>
      </c>
      <c r="D69" s="56"/>
      <c r="E69" s="57" t="s">
        <v>10</v>
      </c>
      <c r="F69" s="82">
        <v>1600</v>
      </c>
      <c r="G69" s="189">
        <v>8514</v>
      </c>
      <c r="H69" s="83"/>
      <c r="I69" s="82">
        <v>2000</v>
      </c>
    </row>
    <row r="70" spans="1:9" ht="13.5" customHeight="1" x14ac:dyDescent="0.15">
      <c r="A70" s="13"/>
      <c r="B70" s="46"/>
      <c r="C70" s="47" t="s">
        <v>90</v>
      </c>
      <c r="D70" s="56"/>
      <c r="E70" s="57" t="s">
        <v>10</v>
      </c>
      <c r="F70" s="82">
        <v>4242</v>
      </c>
      <c r="G70" s="189">
        <v>11428</v>
      </c>
      <c r="H70" s="83"/>
      <c r="I70" s="82">
        <v>80</v>
      </c>
    </row>
    <row r="71" spans="1:9" ht="13.5" customHeight="1" x14ac:dyDescent="0.15">
      <c r="A71" s="15"/>
      <c r="B71" s="46"/>
      <c r="C71" s="47" t="s">
        <v>151</v>
      </c>
      <c r="D71" s="56"/>
      <c r="E71" s="57" t="s">
        <v>302</v>
      </c>
      <c r="F71" s="82"/>
      <c r="G71" s="189"/>
      <c r="H71" s="83"/>
      <c r="I71" s="82">
        <v>990</v>
      </c>
    </row>
    <row r="72" spans="1:9" ht="13.5" customHeight="1" x14ac:dyDescent="0.15">
      <c r="A72" s="15"/>
      <c r="B72" s="46"/>
      <c r="C72" s="47" t="s">
        <v>102</v>
      </c>
      <c r="D72" s="56"/>
      <c r="E72" s="57" t="s">
        <v>10</v>
      </c>
      <c r="F72" s="82"/>
      <c r="G72" s="189"/>
      <c r="H72" s="83">
        <v>112</v>
      </c>
      <c r="I72" s="82">
        <v>2198</v>
      </c>
    </row>
    <row r="73" spans="1:9" ht="13.5" customHeight="1" x14ac:dyDescent="0.15">
      <c r="A73" s="13"/>
      <c r="B73" s="46"/>
      <c r="C73" s="47" t="s">
        <v>85</v>
      </c>
      <c r="D73" s="56"/>
      <c r="E73" s="57" t="s">
        <v>10</v>
      </c>
      <c r="F73" s="82">
        <v>4242</v>
      </c>
      <c r="G73" s="189">
        <v>11428</v>
      </c>
      <c r="H73" s="83">
        <v>512</v>
      </c>
      <c r="I73" s="82">
        <v>74310</v>
      </c>
    </row>
    <row r="74" spans="1:9" ht="13.5" customHeight="1" x14ac:dyDescent="0.15">
      <c r="A74" s="15"/>
      <c r="B74" s="46"/>
      <c r="C74" s="47" t="s">
        <v>309</v>
      </c>
      <c r="D74" s="56"/>
      <c r="E74" s="57" t="s">
        <v>302</v>
      </c>
      <c r="F74" s="82"/>
      <c r="G74" s="189"/>
      <c r="H74" s="83"/>
      <c r="I74" s="82">
        <v>48</v>
      </c>
    </row>
    <row r="75" spans="1:9" ht="13.5" customHeight="1" x14ac:dyDescent="0.15">
      <c r="A75" s="15"/>
      <c r="B75" s="46"/>
      <c r="C75" s="47" t="s">
        <v>227</v>
      </c>
      <c r="D75" s="56"/>
      <c r="E75" s="57" t="s">
        <v>10</v>
      </c>
      <c r="F75" s="82"/>
      <c r="G75" s="189"/>
      <c r="H75" s="83"/>
      <c r="I75" s="82">
        <v>224</v>
      </c>
    </row>
    <row r="76" spans="1:9" ht="13.5" customHeight="1" x14ac:dyDescent="0.15">
      <c r="A76" s="13"/>
      <c r="B76" s="46"/>
      <c r="C76" s="47" t="s">
        <v>310</v>
      </c>
      <c r="D76" s="68"/>
      <c r="E76" s="58" t="s">
        <v>10</v>
      </c>
      <c r="F76" s="82"/>
      <c r="G76" s="189"/>
      <c r="H76" s="83"/>
      <c r="I76" s="81">
        <v>360</v>
      </c>
    </row>
    <row r="77" spans="1:9" ht="13.5" customHeight="1" x14ac:dyDescent="0.15">
      <c r="A77" s="147"/>
      <c r="B77" s="169"/>
      <c r="C77" s="173" t="s">
        <v>98</v>
      </c>
      <c r="D77" s="174"/>
      <c r="E77" s="148" t="s">
        <v>10</v>
      </c>
      <c r="F77" s="84">
        <f>SUM(F57:F76)</f>
        <v>31227</v>
      </c>
      <c r="G77" s="191">
        <f>SUM(G57:G76)</f>
        <v>71467</v>
      </c>
      <c r="H77" s="85">
        <f>SUM(H57:H76)</f>
        <v>11946</v>
      </c>
      <c r="I77" s="84">
        <f>SUM(I57:I76)</f>
        <v>354490</v>
      </c>
    </row>
    <row r="78" spans="1:9" ht="13.5" customHeight="1" x14ac:dyDescent="0.15">
      <c r="A78" s="345"/>
      <c r="B78" s="345"/>
      <c r="C78" s="28"/>
      <c r="D78" s="180"/>
      <c r="E78" s="346"/>
      <c r="F78" s="347"/>
      <c r="G78" s="347"/>
      <c r="H78" s="347"/>
      <c r="I78" s="347"/>
    </row>
    <row r="79" spans="1:9" ht="13.5" customHeight="1" x14ac:dyDescent="0.15">
      <c r="A79" s="327"/>
      <c r="B79" s="327"/>
      <c r="C79" s="337"/>
      <c r="D79" s="338"/>
      <c r="E79" s="348"/>
      <c r="F79" s="321"/>
      <c r="G79" s="321"/>
      <c r="H79" s="321"/>
      <c r="I79" s="321"/>
    </row>
    <row r="80" spans="1:9" ht="13.5" customHeight="1" x14ac:dyDescent="0.15">
      <c r="A80" s="349"/>
      <c r="B80" s="349"/>
      <c r="C80" s="173"/>
      <c r="D80" s="174"/>
      <c r="E80" s="350"/>
      <c r="F80" s="351"/>
      <c r="G80" s="351"/>
      <c r="H80" s="351"/>
      <c r="I80" s="351"/>
    </row>
    <row r="81" spans="1:9" ht="13.5" customHeight="1" x14ac:dyDescent="0.15">
      <c r="A81" s="16" t="s">
        <v>160</v>
      </c>
      <c r="B81" s="43"/>
      <c r="C81" s="66" t="s">
        <v>93</v>
      </c>
      <c r="D81" s="60"/>
      <c r="E81" s="59" t="s">
        <v>10</v>
      </c>
      <c r="F81" s="100"/>
      <c r="G81" s="197"/>
      <c r="H81" s="177"/>
      <c r="I81" s="100"/>
    </row>
    <row r="82" spans="1:9" ht="13.5" customHeight="1" x14ac:dyDescent="0.15">
      <c r="A82" s="13" t="s">
        <v>147</v>
      </c>
      <c r="B82" s="52"/>
      <c r="C82" s="53" t="s">
        <v>144</v>
      </c>
      <c r="D82" s="54"/>
      <c r="E82" s="55" t="s">
        <v>10</v>
      </c>
      <c r="F82" s="82">
        <v>170</v>
      </c>
      <c r="G82" s="189">
        <v>225</v>
      </c>
      <c r="H82" s="83">
        <v>675</v>
      </c>
      <c r="I82" s="82">
        <v>9495</v>
      </c>
    </row>
    <row r="83" spans="1:9" ht="13.5" customHeight="1" x14ac:dyDescent="0.15">
      <c r="A83" s="13"/>
      <c r="B83" s="46"/>
      <c r="C83" s="47" t="s">
        <v>142</v>
      </c>
      <c r="D83" s="56"/>
      <c r="E83" s="57" t="s">
        <v>10</v>
      </c>
      <c r="F83" s="82"/>
      <c r="G83" s="189"/>
      <c r="H83" s="83"/>
      <c r="I83" s="82">
        <v>35220</v>
      </c>
    </row>
    <row r="84" spans="1:9" ht="13.5" customHeight="1" x14ac:dyDescent="0.15">
      <c r="A84" s="14"/>
      <c r="B84" s="46"/>
      <c r="C84" s="47" t="s">
        <v>106</v>
      </c>
      <c r="D84" s="56"/>
      <c r="E84" s="57" t="s">
        <v>10</v>
      </c>
      <c r="F84" s="82">
        <v>900</v>
      </c>
      <c r="G84" s="189">
        <v>320</v>
      </c>
      <c r="H84" s="83" t="s">
        <v>146</v>
      </c>
      <c r="I84" s="82">
        <v>9975</v>
      </c>
    </row>
    <row r="85" spans="1:9" ht="13.5" customHeight="1" x14ac:dyDescent="0.15">
      <c r="A85" s="13"/>
      <c r="B85" s="46"/>
      <c r="C85" s="47" t="s">
        <v>229</v>
      </c>
      <c r="D85" s="56"/>
      <c r="E85" s="57" t="s">
        <v>10</v>
      </c>
      <c r="F85" s="82">
        <v>6000</v>
      </c>
      <c r="G85" s="189">
        <v>2086</v>
      </c>
      <c r="H85" s="83">
        <v>3450</v>
      </c>
      <c r="I85" s="82">
        <v>58205</v>
      </c>
    </row>
    <row r="86" spans="1:9" ht="13.5" customHeight="1" x14ac:dyDescent="0.15">
      <c r="A86" s="172"/>
      <c r="B86" s="72"/>
      <c r="C86" s="73" t="s">
        <v>98</v>
      </c>
      <c r="D86" s="74"/>
      <c r="E86" s="71" t="s">
        <v>10</v>
      </c>
      <c r="F86" s="160">
        <f>SUM(F82:F85)</f>
        <v>7070</v>
      </c>
      <c r="G86" s="196">
        <f>SUM(G82:G85)</f>
        <v>2631</v>
      </c>
      <c r="H86" s="171">
        <f>SUM(H81:H85)</f>
        <v>4125</v>
      </c>
      <c r="I86" s="104">
        <f>SUM(I81:I85)</f>
        <v>112895</v>
      </c>
    </row>
    <row r="87" spans="1:9" ht="13.5" customHeight="1" x14ac:dyDescent="0.15">
      <c r="A87" s="16" t="s">
        <v>161</v>
      </c>
      <c r="B87" s="32"/>
      <c r="C87" s="66" t="s">
        <v>162</v>
      </c>
      <c r="D87" s="60"/>
      <c r="E87" s="59" t="s">
        <v>10</v>
      </c>
      <c r="F87" s="82">
        <v>867</v>
      </c>
      <c r="G87" s="189">
        <v>1026</v>
      </c>
      <c r="H87" s="83">
        <v>578</v>
      </c>
      <c r="I87" s="213">
        <v>5491</v>
      </c>
    </row>
    <row r="88" spans="1:9" ht="13.5" customHeight="1" x14ac:dyDescent="0.15">
      <c r="A88" s="13" t="s">
        <v>148</v>
      </c>
      <c r="B88" s="52"/>
      <c r="C88" s="47" t="s">
        <v>106</v>
      </c>
      <c r="D88" s="56"/>
      <c r="E88" s="57" t="s">
        <v>10</v>
      </c>
      <c r="F88" s="82"/>
      <c r="G88" s="189"/>
      <c r="H88" s="83"/>
      <c r="I88" s="235"/>
    </row>
    <row r="89" spans="1:9" ht="13.5" customHeight="1" x14ac:dyDescent="0.15">
      <c r="A89" s="147"/>
      <c r="B89" s="72"/>
      <c r="C89" s="73" t="s">
        <v>98</v>
      </c>
      <c r="D89" s="124"/>
      <c r="E89" s="125" t="s">
        <v>10</v>
      </c>
      <c r="F89" s="160">
        <f t="shared" ref="F89:G89" si="2">SUM(F87:F88)</f>
        <v>867</v>
      </c>
      <c r="G89" s="196">
        <f t="shared" si="2"/>
        <v>1026</v>
      </c>
      <c r="H89" s="171">
        <f>SUM(H87:H88)</f>
        <v>578</v>
      </c>
      <c r="I89" s="104">
        <f>SUM(I87:I88)</f>
        <v>5491</v>
      </c>
    </row>
    <row r="90" spans="1:9" ht="13.5" customHeight="1" x14ac:dyDescent="0.15">
      <c r="A90" s="14" t="s">
        <v>23</v>
      </c>
      <c r="B90" s="43"/>
      <c r="C90" s="66" t="s">
        <v>162</v>
      </c>
      <c r="D90" s="60"/>
      <c r="E90" s="59" t="s">
        <v>10</v>
      </c>
      <c r="F90" s="100">
        <v>2400</v>
      </c>
      <c r="G90" s="197">
        <v>3383</v>
      </c>
      <c r="H90" s="177">
        <v>2220</v>
      </c>
      <c r="I90" s="213">
        <v>29376</v>
      </c>
    </row>
    <row r="91" spans="1:9" ht="13.5" customHeight="1" x14ac:dyDescent="0.15">
      <c r="A91" s="14"/>
      <c r="B91" s="15"/>
      <c r="C91" s="27" t="s">
        <v>83</v>
      </c>
      <c r="D91" s="211"/>
      <c r="E91" s="212" t="s">
        <v>10</v>
      </c>
      <c r="F91" s="82">
        <v>20750</v>
      </c>
      <c r="G91" s="189">
        <v>2276</v>
      </c>
      <c r="H91" s="142"/>
      <c r="I91" s="232">
        <v>59630</v>
      </c>
    </row>
    <row r="92" spans="1:9" ht="13.5" customHeight="1" x14ac:dyDescent="0.15">
      <c r="A92" s="14" t="s">
        <v>24</v>
      </c>
      <c r="B92" s="46"/>
      <c r="C92" s="47" t="s">
        <v>229</v>
      </c>
      <c r="D92" s="56"/>
      <c r="E92" s="57" t="s">
        <v>10</v>
      </c>
      <c r="F92" s="82"/>
      <c r="G92" s="189"/>
      <c r="H92" s="83"/>
      <c r="I92" s="235"/>
    </row>
    <row r="93" spans="1:9" ht="13.5" customHeight="1" x14ac:dyDescent="0.15">
      <c r="A93" s="147"/>
      <c r="B93" s="123"/>
      <c r="C93" s="73" t="s">
        <v>98</v>
      </c>
      <c r="D93" s="124"/>
      <c r="E93" s="125" t="s">
        <v>10</v>
      </c>
      <c r="F93" s="160">
        <f>SUM(F90:F92)</f>
        <v>23150</v>
      </c>
      <c r="G93" s="196">
        <f t="shared" ref="G93" si="3">SUM(G90:G92)</f>
        <v>5659</v>
      </c>
      <c r="H93" s="171">
        <f>SUM(H90:H92)</f>
        <v>2220</v>
      </c>
      <c r="I93" s="104">
        <f>SUM(I90:I92)</f>
        <v>89006</v>
      </c>
    </row>
    <row r="94" spans="1:9" ht="13.5" customHeight="1" x14ac:dyDescent="0.15">
      <c r="A94" s="4" t="s">
        <v>152</v>
      </c>
      <c r="C94" s="6"/>
      <c r="D94" s="6"/>
      <c r="E94" s="10"/>
      <c r="F94" s="11"/>
      <c r="G94" s="11"/>
      <c r="H94" s="11"/>
      <c r="I94" s="11"/>
    </row>
    <row r="95" spans="1:9" ht="13.5" customHeight="1" x14ac:dyDescent="0.15">
      <c r="A95" s="4" t="s">
        <v>25</v>
      </c>
      <c r="F95" s="8"/>
      <c r="H95" s="210" t="s">
        <v>323</v>
      </c>
      <c r="I95" s="210"/>
    </row>
    <row r="96" spans="1:9" s="1" customFormat="1" ht="13.5" customHeight="1" x14ac:dyDescent="0.15">
      <c r="A96" s="4"/>
      <c r="B96" s="69"/>
      <c r="E96" s="7"/>
      <c r="F96" s="8"/>
      <c r="G96" s="8"/>
      <c r="H96" s="298" t="s">
        <v>14</v>
      </c>
      <c r="I96" s="298"/>
    </row>
    <row r="97" spans="1:9" s="1" customFormat="1" ht="13.5" customHeight="1" x14ac:dyDescent="0.15">
      <c r="A97" s="137" t="s">
        <v>15</v>
      </c>
      <c r="B97" s="134"/>
      <c r="C97" s="299" t="s">
        <v>99</v>
      </c>
      <c r="D97" s="12"/>
      <c r="E97" s="292" t="s">
        <v>81</v>
      </c>
      <c r="F97" s="294" t="s">
        <v>298</v>
      </c>
      <c r="G97" s="295"/>
      <c r="H97" s="296" t="s">
        <v>299</v>
      </c>
      <c r="I97" s="297"/>
    </row>
    <row r="98" spans="1:9" ht="13.5" customHeight="1" x14ac:dyDescent="0.15">
      <c r="A98" s="144" t="s">
        <v>78</v>
      </c>
      <c r="B98" s="145"/>
      <c r="C98" s="301"/>
      <c r="D98" s="146"/>
      <c r="E98" s="293"/>
      <c r="F98" s="23" t="s">
        <v>79</v>
      </c>
      <c r="G98" s="188" t="s">
        <v>80</v>
      </c>
      <c r="H98" s="133" t="s">
        <v>251</v>
      </c>
      <c r="I98" s="23" t="s">
        <v>252</v>
      </c>
    </row>
    <row r="99" spans="1:9" ht="13.5" customHeight="1" x14ac:dyDescent="0.15">
      <c r="A99" s="284" t="s">
        <v>286</v>
      </c>
      <c r="B99" s="280"/>
      <c r="C99" s="282" t="s">
        <v>285</v>
      </c>
      <c r="D99" s="281"/>
      <c r="E99" s="283" t="s">
        <v>284</v>
      </c>
      <c r="F99" s="100"/>
      <c r="G99" s="197"/>
      <c r="H99" s="334">
        <v>414</v>
      </c>
      <c r="I99" s="329">
        <v>414</v>
      </c>
    </row>
    <row r="100" spans="1:9" ht="13.5" customHeight="1" x14ac:dyDescent="0.15">
      <c r="A100" s="14" t="s">
        <v>287</v>
      </c>
      <c r="B100" s="322"/>
      <c r="C100" s="323" t="s">
        <v>311</v>
      </c>
      <c r="D100" s="324"/>
      <c r="E100" s="325" t="s">
        <v>236</v>
      </c>
      <c r="F100" s="88">
        <v>15600</v>
      </c>
      <c r="G100" s="194">
        <v>11769</v>
      </c>
      <c r="H100" s="326"/>
      <c r="I100" s="330">
        <v>78364</v>
      </c>
    </row>
    <row r="101" spans="1:9" ht="13.5" customHeight="1" x14ac:dyDescent="0.15">
      <c r="A101" s="14"/>
      <c r="B101" s="52"/>
      <c r="C101" s="53" t="s">
        <v>84</v>
      </c>
      <c r="D101" s="54"/>
      <c r="E101" s="55" t="s">
        <v>10</v>
      </c>
      <c r="F101" s="88"/>
      <c r="G101" s="194"/>
      <c r="H101" s="89"/>
      <c r="I101" s="88">
        <v>825</v>
      </c>
    </row>
    <row r="102" spans="1:9" ht="13.5" customHeight="1" x14ac:dyDescent="0.15">
      <c r="A102" s="15"/>
      <c r="B102" s="46"/>
      <c r="C102" s="47" t="s">
        <v>229</v>
      </c>
      <c r="D102" s="56"/>
      <c r="E102" s="57" t="s">
        <v>10</v>
      </c>
      <c r="F102" s="82"/>
      <c r="G102" s="189"/>
      <c r="H102" s="83"/>
      <c r="I102" s="98">
        <v>224</v>
      </c>
    </row>
    <row r="103" spans="1:9" ht="13.5" customHeight="1" x14ac:dyDescent="0.15">
      <c r="A103" s="15"/>
      <c r="B103" s="46"/>
      <c r="C103" s="47" t="s">
        <v>255</v>
      </c>
      <c r="D103" s="56"/>
      <c r="E103" s="57" t="s">
        <v>10</v>
      </c>
      <c r="F103" s="82"/>
      <c r="G103" s="189"/>
      <c r="H103" s="83"/>
      <c r="I103" s="98">
        <v>23772</v>
      </c>
    </row>
    <row r="104" spans="1:9" ht="13.5" customHeight="1" x14ac:dyDescent="0.15">
      <c r="A104" s="15"/>
      <c r="B104" s="46"/>
      <c r="C104" s="47" t="s">
        <v>254</v>
      </c>
      <c r="D104" s="56"/>
      <c r="E104" s="57" t="s">
        <v>10</v>
      </c>
      <c r="F104" s="82"/>
      <c r="G104" s="189"/>
      <c r="H104" s="83">
        <v>1540</v>
      </c>
      <c r="I104" s="98">
        <v>16940</v>
      </c>
    </row>
    <row r="105" spans="1:9" ht="13.5" customHeight="1" x14ac:dyDescent="0.15">
      <c r="A105" s="15"/>
      <c r="B105" s="46"/>
      <c r="C105" s="47" t="s">
        <v>312</v>
      </c>
      <c r="D105" s="56"/>
      <c r="E105" s="57" t="s">
        <v>236</v>
      </c>
      <c r="F105" s="82"/>
      <c r="G105" s="189"/>
      <c r="H105" s="83"/>
      <c r="I105" s="98">
        <v>121</v>
      </c>
    </row>
    <row r="106" spans="1:9" ht="13.5" customHeight="1" x14ac:dyDescent="0.15">
      <c r="A106" s="15"/>
      <c r="B106" s="46"/>
      <c r="C106" s="47" t="s">
        <v>253</v>
      </c>
      <c r="D106" s="56"/>
      <c r="E106" s="57" t="s">
        <v>10</v>
      </c>
      <c r="F106" s="82"/>
      <c r="G106" s="189"/>
      <c r="H106" s="83"/>
      <c r="I106" s="98">
        <v>31419</v>
      </c>
    </row>
    <row r="107" spans="1:9" ht="13.5" customHeight="1" x14ac:dyDescent="0.15">
      <c r="A107" s="15"/>
      <c r="B107" s="46"/>
      <c r="C107" s="47" t="s">
        <v>97</v>
      </c>
      <c r="D107" s="56"/>
      <c r="E107" s="49" t="s">
        <v>10</v>
      </c>
      <c r="F107" s="82"/>
      <c r="G107" s="189"/>
      <c r="H107" s="83"/>
      <c r="I107" s="98">
        <v>127695</v>
      </c>
    </row>
    <row r="108" spans="1:9" ht="13.5" customHeight="1" x14ac:dyDescent="0.15">
      <c r="A108" s="13"/>
      <c r="B108" s="46"/>
      <c r="C108" s="47" t="s">
        <v>313</v>
      </c>
      <c r="D108" s="56"/>
      <c r="E108" s="49" t="s">
        <v>236</v>
      </c>
      <c r="F108" s="82"/>
      <c r="G108" s="189"/>
      <c r="H108" s="83"/>
      <c r="I108" s="98">
        <v>20400</v>
      </c>
    </row>
    <row r="109" spans="1:9" ht="13.5" customHeight="1" x14ac:dyDescent="0.15">
      <c r="A109" s="147"/>
      <c r="B109" s="141"/>
      <c r="C109" s="73" t="s">
        <v>82</v>
      </c>
      <c r="D109" s="74"/>
      <c r="E109" s="148" t="s">
        <v>10</v>
      </c>
      <c r="F109" s="149">
        <f>SUM(F99:F107)</f>
        <v>15600</v>
      </c>
      <c r="G109" s="204">
        <f>SUM(G99:G107)</f>
        <v>11769</v>
      </c>
      <c r="H109" s="209">
        <f>SUM(H99:H108)</f>
        <v>1954</v>
      </c>
      <c r="I109" s="149">
        <f>SUM(I99:I108)</f>
        <v>300174</v>
      </c>
    </row>
    <row r="110" spans="1:9" ht="13.5" customHeight="1" x14ac:dyDescent="0.15">
      <c r="A110" s="14" t="s">
        <v>73</v>
      </c>
      <c r="B110" s="285"/>
      <c r="C110" s="66" t="s">
        <v>246</v>
      </c>
      <c r="D110" s="60"/>
      <c r="E110" s="59" t="s">
        <v>10</v>
      </c>
      <c r="F110" s="100"/>
      <c r="G110" s="197"/>
      <c r="H110" s="177"/>
      <c r="I110" s="100"/>
    </row>
    <row r="111" spans="1:9" ht="13.5" customHeight="1" x14ac:dyDescent="0.15">
      <c r="A111" s="13" t="s">
        <v>19</v>
      </c>
      <c r="B111" s="46"/>
      <c r="C111" s="47" t="s">
        <v>217</v>
      </c>
      <c r="D111" s="48"/>
      <c r="E111" s="49" t="s">
        <v>10</v>
      </c>
      <c r="F111" s="82">
        <v>226536</v>
      </c>
      <c r="G111" s="189">
        <v>44669</v>
      </c>
      <c r="H111" s="83">
        <v>115954</v>
      </c>
      <c r="I111" s="98">
        <v>1930226</v>
      </c>
    </row>
    <row r="112" spans="1:9" ht="13.5" customHeight="1" x14ac:dyDescent="0.15">
      <c r="A112" s="150"/>
      <c r="B112" s="50"/>
      <c r="C112" s="278" t="s">
        <v>82</v>
      </c>
      <c r="D112" s="279"/>
      <c r="E112" s="58" t="s">
        <v>10</v>
      </c>
      <c r="F112" s="99">
        <f>SUM(F110:F111)</f>
        <v>226536</v>
      </c>
      <c r="G112" s="286">
        <f>SUM(G110:G111)</f>
        <v>44669</v>
      </c>
      <c r="H112" s="287">
        <f>SUM(H110:H111)</f>
        <v>115954</v>
      </c>
      <c r="I112" s="99">
        <f>SUM(I110:I111)</f>
        <v>1930226</v>
      </c>
    </row>
    <row r="113" spans="1:9" ht="13.5" customHeight="1" x14ac:dyDescent="0.15">
      <c r="A113" s="16" t="s">
        <v>76</v>
      </c>
      <c r="B113" s="32"/>
      <c r="C113" s="26"/>
      <c r="D113" s="34"/>
      <c r="E113" s="35"/>
      <c r="F113" s="95"/>
      <c r="G113" s="205"/>
      <c r="H113" s="151"/>
      <c r="I113" s="95"/>
    </row>
    <row r="114" spans="1:9" ht="13.5" customHeight="1" x14ac:dyDescent="0.15">
      <c r="A114" s="15" t="s">
        <v>131</v>
      </c>
      <c r="B114" s="17"/>
      <c r="C114" s="19"/>
      <c r="D114" s="17"/>
      <c r="E114" s="20"/>
      <c r="F114" s="220"/>
      <c r="G114" s="221"/>
      <c r="H114" s="96"/>
      <c r="I114" s="105"/>
    </row>
    <row r="115" spans="1:9" ht="13.5" customHeight="1" x14ac:dyDescent="0.15">
      <c r="A115" s="15"/>
      <c r="B115" s="17"/>
      <c r="C115" s="19" t="s">
        <v>314</v>
      </c>
      <c r="D115" s="17"/>
      <c r="E115" s="62" t="s">
        <v>10</v>
      </c>
      <c r="F115" s="178"/>
      <c r="G115" s="214"/>
      <c r="H115" s="152"/>
      <c r="I115" s="97">
        <v>22794</v>
      </c>
    </row>
    <row r="116" spans="1:9" ht="13.5" customHeight="1" x14ac:dyDescent="0.15">
      <c r="A116" s="13"/>
      <c r="B116" s="52"/>
      <c r="C116" s="53" t="s">
        <v>106</v>
      </c>
      <c r="D116" s="61"/>
      <c r="E116" s="62" t="s">
        <v>10</v>
      </c>
      <c r="F116" s="178">
        <v>57940</v>
      </c>
      <c r="G116" s="214">
        <v>21253</v>
      </c>
      <c r="H116" s="89">
        <v>193600</v>
      </c>
      <c r="I116" s="97">
        <v>2051680</v>
      </c>
    </row>
    <row r="117" spans="1:9" ht="13.5" customHeight="1" x14ac:dyDescent="0.15">
      <c r="A117" s="13"/>
      <c r="B117" s="52"/>
      <c r="C117" s="53" t="s">
        <v>217</v>
      </c>
      <c r="D117" s="61"/>
      <c r="E117" s="62" t="s">
        <v>10</v>
      </c>
      <c r="F117" s="178">
        <v>52440</v>
      </c>
      <c r="G117" s="214">
        <v>16141</v>
      </c>
      <c r="H117" s="152">
        <v>64440</v>
      </c>
      <c r="I117" s="97">
        <v>1692671</v>
      </c>
    </row>
    <row r="118" spans="1:9" ht="13.5" customHeight="1" x14ac:dyDescent="0.15">
      <c r="A118" s="13"/>
      <c r="B118" s="52"/>
      <c r="C118" s="47" t="s">
        <v>86</v>
      </c>
      <c r="D118" s="56"/>
      <c r="E118" s="57" t="s">
        <v>10</v>
      </c>
      <c r="F118" s="178"/>
      <c r="G118" s="214"/>
      <c r="H118" s="83">
        <v>40000</v>
      </c>
      <c r="I118" s="97">
        <v>177940</v>
      </c>
    </row>
    <row r="119" spans="1:9" ht="13.5" customHeight="1" x14ac:dyDescent="0.15">
      <c r="A119" s="13"/>
      <c r="B119" s="52"/>
      <c r="C119" s="53" t="s">
        <v>231</v>
      </c>
      <c r="D119" s="61"/>
      <c r="E119" s="62" t="s">
        <v>10</v>
      </c>
      <c r="F119" s="82">
        <v>20480</v>
      </c>
      <c r="G119" s="189">
        <v>9288</v>
      </c>
      <c r="H119" s="83"/>
      <c r="I119" s="97">
        <v>81740</v>
      </c>
    </row>
    <row r="120" spans="1:9" ht="13.5" customHeight="1" x14ac:dyDescent="0.15">
      <c r="A120" s="13"/>
      <c r="B120" s="52"/>
      <c r="C120" s="63" t="s">
        <v>90</v>
      </c>
      <c r="D120" s="64"/>
      <c r="E120" s="65" t="s">
        <v>10</v>
      </c>
      <c r="F120" s="82"/>
      <c r="G120" s="189"/>
      <c r="H120" s="215"/>
      <c r="I120" s="97">
        <v>1360</v>
      </c>
    </row>
    <row r="121" spans="1:9" ht="13.5" customHeight="1" x14ac:dyDescent="0.15">
      <c r="A121" s="13" t="s">
        <v>130</v>
      </c>
      <c r="B121" s="46"/>
      <c r="C121" s="63" t="s">
        <v>107</v>
      </c>
      <c r="D121" s="48"/>
      <c r="E121" s="49" t="s">
        <v>10</v>
      </c>
      <c r="F121" s="82"/>
      <c r="G121" s="189"/>
      <c r="H121" s="215"/>
      <c r="I121" s="80">
        <v>4525</v>
      </c>
    </row>
    <row r="122" spans="1:9" ht="13.5" customHeight="1" x14ac:dyDescent="0.15">
      <c r="A122" s="13"/>
      <c r="B122" s="327"/>
      <c r="C122" s="63" t="s">
        <v>315</v>
      </c>
      <c r="D122" s="331"/>
      <c r="E122" s="49" t="s">
        <v>10</v>
      </c>
      <c r="F122" s="82">
        <v>119400</v>
      </c>
      <c r="G122" s="189">
        <v>102291</v>
      </c>
      <c r="H122" s="83"/>
      <c r="I122" s="80">
        <v>15400</v>
      </c>
    </row>
    <row r="123" spans="1:9" ht="13.5" customHeight="1" x14ac:dyDescent="0.15">
      <c r="A123" s="13"/>
      <c r="B123" s="327"/>
      <c r="C123" s="63" t="s">
        <v>316</v>
      </c>
      <c r="D123" s="331"/>
      <c r="E123" s="49" t="s">
        <v>10</v>
      </c>
      <c r="F123" s="82">
        <v>150</v>
      </c>
      <c r="G123" s="189">
        <v>495</v>
      </c>
      <c r="H123" s="83"/>
      <c r="I123" s="80">
        <v>600</v>
      </c>
    </row>
    <row r="124" spans="1:9" ht="13.5" customHeight="1" x14ac:dyDescent="0.15">
      <c r="A124" s="147" t="s">
        <v>129</v>
      </c>
      <c r="B124" s="141"/>
      <c r="C124" s="278" t="s">
        <v>82</v>
      </c>
      <c r="D124" s="74"/>
      <c r="E124" s="153" t="s">
        <v>10</v>
      </c>
      <c r="F124" s="154">
        <f>SUM(F115:F123)</f>
        <v>250410</v>
      </c>
      <c r="G124" s="192">
        <f>SUM(G115:G123)</f>
        <v>149468</v>
      </c>
      <c r="H124" s="207">
        <f>SUM(H115:H123)</f>
        <v>298040</v>
      </c>
      <c r="I124" s="154">
        <f>SUM(I115:I123)</f>
        <v>4048710</v>
      </c>
    </row>
    <row r="125" spans="1:9" ht="13.5" customHeight="1" x14ac:dyDescent="0.15">
      <c r="A125" s="16" t="s">
        <v>77</v>
      </c>
      <c r="B125" s="52"/>
      <c r="C125" s="53" t="s">
        <v>238</v>
      </c>
      <c r="D125" s="44"/>
      <c r="E125" s="45" t="s">
        <v>10</v>
      </c>
      <c r="F125" s="101"/>
      <c r="G125" s="203"/>
      <c r="H125" s="89"/>
      <c r="I125" s="101">
        <v>54450</v>
      </c>
    </row>
    <row r="126" spans="1:9" ht="13.5" customHeight="1" x14ac:dyDescent="0.15">
      <c r="A126" s="15" t="s">
        <v>328</v>
      </c>
      <c r="B126" s="52"/>
      <c r="C126" s="53" t="s">
        <v>314</v>
      </c>
      <c r="D126" s="44"/>
      <c r="E126" s="45" t="s">
        <v>10</v>
      </c>
      <c r="F126" s="101"/>
      <c r="G126" s="203"/>
      <c r="H126" s="89"/>
      <c r="I126" s="101">
        <v>1025</v>
      </c>
    </row>
    <row r="127" spans="1:9" ht="13.5" customHeight="1" x14ac:dyDescent="0.15">
      <c r="A127" s="339" t="s">
        <v>329</v>
      </c>
      <c r="B127" s="46"/>
      <c r="C127" s="47" t="s">
        <v>101</v>
      </c>
      <c r="D127" s="170"/>
      <c r="E127" s="49" t="s">
        <v>10</v>
      </c>
      <c r="F127" s="82"/>
      <c r="G127" s="189"/>
      <c r="H127" s="83"/>
      <c r="I127" s="80">
        <v>150</v>
      </c>
    </row>
    <row r="128" spans="1:9" ht="13.5" customHeight="1" x14ac:dyDescent="0.15">
      <c r="A128" s="339" t="s">
        <v>330</v>
      </c>
      <c r="B128" s="46"/>
      <c r="C128" s="47" t="s">
        <v>84</v>
      </c>
      <c r="D128" s="48"/>
      <c r="E128" s="49" t="s">
        <v>10</v>
      </c>
      <c r="F128" s="82">
        <v>54000</v>
      </c>
      <c r="G128" s="189">
        <v>24685</v>
      </c>
      <c r="H128" s="83">
        <v>72000</v>
      </c>
      <c r="I128" s="80">
        <v>470070</v>
      </c>
    </row>
    <row r="129" spans="1:9" ht="13.5" customHeight="1" x14ac:dyDescent="0.15">
      <c r="A129" s="13"/>
      <c r="B129" s="46"/>
      <c r="C129" s="47" t="s">
        <v>218</v>
      </c>
      <c r="D129" s="48"/>
      <c r="E129" s="49" t="s">
        <v>302</v>
      </c>
      <c r="F129" s="82"/>
      <c r="G129" s="189"/>
      <c r="H129" s="83"/>
      <c r="I129" s="80">
        <v>120700</v>
      </c>
    </row>
    <row r="130" spans="1:9" ht="13.5" customHeight="1" x14ac:dyDescent="0.15">
      <c r="A130" s="13"/>
      <c r="B130" s="46"/>
      <c r="C130" s="47" t="s">
        <v>254</v>
      </c>
      <c r="D130" s="56"/>
      <c r="E130" s="49" t="s">
        <v>10</v>
      </c>
      <c r="F130" s="82"/>
      <c r="G130" s="189"/>
      <c r="H130" s="83"/>
      <c r="I130" s="80">
        <v>110</v>
      </c>
    </row>
    <row r="131" spans="1:9" ht="13.5" customHeight="1" x14ac:dyDescent="0.15">
      <c r="A131" s="13"/>
      <c r="B131" s="46"/>
      <c r="C131" s="47" t="s">
        <v>90</v>
      </c>
      <c r="D131" s="56"/>
      <c r="E131" s="49" t="s">
        <v>10</v>
      </c>
      <c r="F131" s="82"/>
      <c r="G131" s="189"/>
      <c r="H131" s="83"/>
      <c r="I131" s="80">
        <v>118</v>
      </c>
    </row>
    <row r="132" spans="1:9" ht="13.5" customHeight="1" x14ac:dyDescent="0.15">
      <c r="A132" s="13"/>
      <c r="B132" s="46"/>
      <c r="C132" s="47" t="s">
        <v>151</v>
      </c>
      <c r="D132" s="56"/>
      <c r="E132" s="49" t="s">
        <v>10</v>
      </c>
      <c r="F132" s="82">
        <v>447</v>
      </c>
      <c r="G132" s="189">
        <v>2252</v>
      </c>
      <c r="H132" s="89"/>
      <c r="I132" s="80">
        <v>393</v>
      </c>
    </row>
    <row r="133" spans="1:9" ht="13.5" customHeight="1" x14ac:dyDescent="0.15">
      <c r="A133" s="13"/>
      <c r="B133" s="46"/>
      <c r="C133" s="47" t="s">
        <v>276</v>
      </c>
      <c r="D133" s="56"/>
      <c r="E133" s="49" t="s">
        <v>10</v>
      </c>
      <c r="F133" s="82"/>
      <c r="G133" s="189"/>
      <c r="H133" s="89"/>
      <c r="I133" s="80">
        <v>50</v>
      </c>
    </row>
    <row r="134" spans="1:9" ht="13.5" customHeight="1" x14ac:dyDescent="0.15">
      <c r="A134" s="13"/>
      <c r="B134" s="46"/>
      <c r="C134" s="47" t="s">
        <v>139</v>
      </c>
      <c r="D134" s="48"/>
      <c r="E134" s="49" t="s">
        <v>10</v>
      </c>
      <c r="F134" s="82">
        <v>100143</v>
      </c>
      <c r="G134" s="189">
        <v>45092</v>
      </c>
      <c r="H134" s="83">
        <v>202040</v>
      </c>
      <c r="I134" s="80">
        <v>2373096</v>
      </c>
    </row>
    <row r="135" spans="1:9" ht="13.5" customHeight="1" x14ac:dyDescent="0.15">
      <c r="A135" s="13"/>
      <c r="B135" s="46"/>
      <c r="C135" s="47" t="s">
        <v>237</v>
      </c>
      <c r="D135" s="56"/>
      <c r="E135" s="49" t="s">
        <v>10</v>
      </c>
      <c r="F135" s="82">
        <v>76954</v>
      </c>
      <c r="G135" s="189">
        <v>31798</v>
      </c>
      <c r="H135" s="83">
        <v>64466</v>
      </c>
      <c r="I135" s="80">
        <v>1938708</v>
      </c>
    </row>
    <row r="136" spans="1:9" ht="13.5" customHeight="1" x14ac:dyDescent="0.15">
      <c r="A136" s="13"/>
      <c r="B136" s="46"/>
      <c r="C136" s="47" t="s">
        <v>247</v>
      </c>
      <c r="D136" s="56"/>
      <c r="E136" s="57" t="s">
        <v>10</v>
      </c>
      <c r="F136" s="82"/>
      <c r="G136" s="189"/>
      <c r="H136" s="83"/>
      <c r="I136" s="80">
        <v>232</v>
      </c>
    </row>
    <row r="137" spans="1:9" ht="13.5" customHeight="1" x14ac:dyDescent="0.15">
      <c r="A137" s="13"/>
      <c r="B137" s="46"/>
      <c r="C137" s="47" t="s">
        <v>135</v>
      </c>
      <c r="D137" s="56"/>
      <c r="E137" s="49" t="s">
        <v>10</v>
      </c>
      <c r="F137" s="82">
        <v>10696</v>
      </c>
      <c r="G137" s="189">
        <v>5810</v>
      </c>
      <c r="H137" s="83">
        <v>10684</v>
      </c>
      <c r="I137" s="80">
        <v>43657</v>
      </c>
    </row>
    <row r="138" spans="1:9" ht="13.5" customHeight="1" x14ac:dyDescent="0.15">
      <c r="A138" s="13"/>
      <c r="B138" s="46"/>
      <c r="C138" s="47" t="s">
        <v>85</v>
      </c>
      <c r="D138" s="184"/>
      <c r="E138" s="49" t="s">
        <v>10</v>
      </c>
      <c r="F138" s="82">
        <v>251</v>
      </c>
      <c r="G138" s="189">
        <v>2117</v>
      </c>
      <c r="H138" s="83"/>
      <c r="I138" s="80">
        <v>11071</v>
      </c>
    </row>
    <row r="139" spans="1:9" ht="13.5" customHeight="1" x14ac:dyDescent="0.15">
      <c r="A139" s="13"/>
      <c r="B139" s="75"/>
      <c r="C139" s="76" t="s">
        <v>274</v>
      </c>
      <c r="D139" s="248"/>
      <c r="E139" s="233" t="s">
        <v>10</v>
      </c>
      <c r="F139" s="90">
        <v>300</v>
      </c>
      <c r="G139" s="195">
        <v>233</v>
      </c>
      <c r="H139" s="91"/>
      <c r="I139" s="158">
        <v>500</v>
      </c>
    </row>
    <row r="140" spans="1:9" ht="13.5" customHeight="1" x14ac:dyDescent="0.15">
      <c r="A140" s="13"/>
      <c r="B140" s="46"/>
      <c r="C140" s="47" t="s">
        <v>136</v>
      </c>
      <c r="D140" s="56"/>
      <c r="E140" s="57" t="s">
        <v>10</v>
      </c>
      <c r="F140" s="82">
        <v>111</v>
      </c>
      <c r="G140" s="189">
        <v>492</v>
      </c>
      <c r="H140" s="81"/>
      <c r="I140" s="80">
        <v>1049</v>
      </c>
    </row>
    <row r="141" spans="1:9" ht="13.5" customHeight="1" x14ac:dyDescent="0.15">
      <c r="A141" s="147"/>
      <c r="B141" s="141"/>
      <c r="C141" s="73" t="s">
        <v>82</v>
      </c>
      <c r="D141" s="74"/>
      <c r="E141" s="153" t="s">
        <v>10</v>
      </c>
      <c r="F141" s="154">
        <f>SUM(F125:F140)</f>
        <v>242902</v>
      </c>
      <c r="G141" s="192">
        <f>SUM(G125:G140)</f>
        <v>112479</v>
      </c>
      <c r="H141" s="207">
        <f>SUM(H125:H140)</f>
        <v>349190</v>
      </c>
      <c r="I141" s="154">
        <f>SUM(I125:I140)</f>
        <v>5015379</v>
      </c>
    </row>
    <row r="142" spans="1:9" ht="13.5" customHeight="1" x14ac:dyDescent="0.15">
      <c r="A142" s="16" t="s">
        <v>74</v>
      </c>
      <c r="B142" s="43"/>
      <c r="C142" s="66" t="s">
        <v>317</v>
      </c>
      <c r="D142" s="60"/>
      <c r="E142" s="67" t="s">
        <v>10</v>
      </c>
      <c r="F142" s="179"/>
      <c r="G142" s="201"/>
      <c r="H142" s="79"/>
      <c r="I142" s="78">
        <v>2640</v>
      </c>
    </row>
    <row r="143" spans="1:9" ht="13.5" customHeight="1" x14ac:dyDescent="0.15">
      <c r="A143" s="13" t="s">
        <v>75</v>
      </c>
      <c r="B143" s="46"/>
      <c r="C143" s="53" t="s">
        <v>108</v>
      </c>
      <c r="D143" s="56"/>
      <c r="E143" s="49" t="s">
        <v>10</v>
      </c>
      <c r="F143" s="80">
        <v>3522</v>
      </c>
      <c r="G143" s="190">
        <v>2795</v>
      </c>
      <c r="H143" s="81">
        <v>17318</v>
      </c>
      <c r="I143" s="80">
        <v>68906</v>
      </c>
    </row>
    <row r="144" spans="1:9" ht="13.5" customHeight="1" x14ac:dyDescent="0.15">
      <c r="A144" s="13"/>
      <c r="B144" s="46"/>
      <c r="C144" s="47" t="s">
        <v>261</v>
      </c>
      <c r="D144" s="56"/>
      <c r="E144" s="49" t="s">
        <v>10</v>
      </c>
      <c r="F144" s="80"/>
      <c r="G144" s="190"/>
      <c r="H144" s="81"/>
      <c r="I144" s="80">
        <v>471726</v>
      </c>
    </row>
    <row r="145" spans="1:9" ht="13.5" customHeight="1" x14ac:dyDescent="0.15">
      <c r="A145" s="13"/>
      <c r="B145" s="46"/>
      <c r="C145" s="47" t="s">
        <v>105</v>
      </c>
      <c r="D145" s="56"/>
      <c r="E145" s="49" t="s">
        <v>10</v>
      </c>
      <c r="F145" s="80">
        <v>14929</v>
      </c>
      <c r="G145" s="190">
        <v>11742</v>
      </c>
      <c r="H145" s="81"/>
      <c r="I145" s="80">
        <v>498116</v>
      </c>
    </row>
    <row r="146" spans="1:9" ht="13.5" customHeight="1" x14ac:dyDescent="0.15">
      <c r="A146" s="14"/>
      <c r="B146" s="46"/>
      <c r="C146" s="47" t="s">
        <v>91</v>
      </c>
      <c r="D146" s="56"/>
      <c r="E146" s="49" t="s">
        <v>10</v>
      </c>
      <c r="F146" s="80"/>
      <c r="G146" s="190"/>
      <c r="H146" s="81">
        <v>3861</v>
      </c>
      <c r="I146" s="80">
        <v>54719</v>
      </c>
    </row>
    <row r="147" spans="1:9" ht="13.5" customHeight="1" x14ac:dyDescent="0.15">
      <c r="A147" s="14"/>
      <c r="B147" s="46"/>
      <c r="C147" s="47" t="s">
        <v>107</v>
      </c>
      <c r="D147" s="56"/>
      <c r="E147" s="49" t="s">
        <v>10</v>
      </c>
      <c r="F147" s="80">
        <v>4920</v>
      </c>
      <c r="G147" s="190">
        <v>6429</v>
      </c>
      <c r="H147" s="81">
        <v>2760</v>
      </c>
      <c r="I147" s="80">
        <v>57480</v>
      </c>
    </row>
    <row r="148" spans="1:9" ht="13.5" customHeight="1" x14ac:dyDescent="0.15">
      <c r="A148" s="147"/>
      <c r="B148" s="141"/>
      <c r="C148" s="73" t="s">
        <v>82</v>
      </c>
      <c r="D148" s="74"/>
      <c r="E148" s="153" t="s">
        <v>10</v>
      </c>
      <c r="F148" s="154">
        <f>SUM(F142:F147)</f>
        <v>23371</v>
      </c>
      <c r="G148" s="192">
        <f>SUM(G142:G147)</f>
        <v>20966</v>
      </c>
      <c r="H148" s="207">
        <f>SUM(H142:H147)</f>
        <v>23939</v>
      </c>
      <c r="I148" s="154">
        <f>SUM(I142:I147)</f>
        <v>1153587</v>
      </c>
    </row>
    <row r="149" spans="1:9" ht="13.5" customHeight="1" x14ac:dyDescent="0.15">
      <c r="A149" s="14" t="s">
        <v>11</v>
      </c>
      <c r="B149" s="43"/>
      <c r="C149" s="66" t="s">
        <v>92</v>
      </c>
      <c r="D149" s="164"/>
      <c r="E149" s="49" t="s">
        <v>10</v>
      </c>
      <c r="F149" s="179">
        <v>1440</v>
      </c>
      <c r="G149" s="201">
        <v>16563</v>
      </c>
      <c r="H149" s="83"/>
      <c r="I149" s="82">
        <v>7200</v>
      </c>
    </row>
    <row r="150" spans="1:9" ht="13.5" customHeight="1" x14ac:dyDescent="0.15">
      <c r="A150" s="13" t="s">
        <v>112</v>
      </c>
      <c r="B150" s="52"/>
      <c r="C150" s="53" t="s">
        <v>111</v>
      </c>
      <c r="D150" s="216"/>
      <c r="E150" s="49" t="s">
        <v>10</v>
      </c>
      <c r="F150" s="179">
        <v>2510</v>
      </c>
      <c r="G150" s="201">
        <v>45554</v>
      </c>
      <c r="H150" s="83">
        <v>31350</v>
      </c>
      <c r="I150" s="82">
        <v>335597</v>
      </c>
    </row>
    <row r="151" spans="1:9" ht="13.5" customHeight="1" x14ac:dyDescent="0.15">
      <c r="A151" s="217"/>
      <c r="B151" s="46"/>
      <c r="C151" s="47" t="s">
        <v>138</v>
      </c>
      <c r="D151" s="68"/>
      <c r="E151" s="49" t="s">
        <v>10</v>
      </c>
      <c r="F151" s="82"/>
      <c r="G151" s="189"/>
      <c r="H151" s="83"/>
      <c r="I151" s="80">
        <v>380</v>
      </c>
    </row>
    <row r="152" spans="1:9" ht="13.5" customHeight="1" x14ac:dyDescent="0.15">
      <c r="A152" s="13"/>
      <c r="B152" s="46"/>
      <c r="C152" s="47" t="s">
        <v>90</v>
      </c>
      <c r="D152" s="68"/>
      <c r="E152" s="49" t="s">
        <v>10</v>
      </c>
      <c r="F152" s="82">
        <v>400</v>
      </c>
      <c r="G152" s="189">
        <v>2219</v>
      </c>
      <c r="H152" s="83"/>
      <c r="I152" s="81">
        <v>4140</v>
      </c>
    </row>
    <row r="153" spans="1:9" ht="13.5" customHeight="1" x14ac:dyDescent="0.15">
      <c r="A153" s="13"/>
      <c r="B153" s="46"/>
      <c r="C153" s="47" t="s">
        <v>151</v>
      </c>
      <c r="D153" s="68"/>
      <c r="E153" s="49" t="s">
        <v>10</v>
      </c>
      <c r="F153" s="82"/>
      <c r="G153" s="189"/>
      <c r="H153" s="83"/>
      <c r="I153" s="81">
        <v>3599</v>
      </c>
    </row>
    <row r="154" spans="1:9" ht="13.5" customHeight="1" x14ac:dyDescent="0.15">
      <c r="A154" s="13"/>
      <c r="B154" s="46"/>
      <c r="C154" s="47" t="s">
        <v>139</v>
      </c>
      <c r="D154" s="68"/>
      <c r="E154" s="49" t="s">
        <v>10</v>
      </c>
      <c r="F154" s="82"/>
      <c r="G154" s="189"/>
      <c r="H154" s="83">
        <v>1200</v>
      </c>
      <c r="I154" s="83">
        <v>3613</v>
      </c>
    </row>
    <row r="155" spans="1:9" ht="13.5" customHeight="1" x14ac:dyDescent="0.15">
      <c r="A155" s="13"/>
      <c r="B155" s="46"/>
      <c r="C155" s="47" t="s">
        <v>97</v>
      </c>
      <c r="D155" s="68"/>
      <c r="E155" s="49" t="s">
        <v>10</v>
      </c>
      <c r="F155" s="82"/>
      <c r="G155" s="189"/>
      <c r="H155" s="83"/>
      <c r="I155" s="81">
        <v>5453</v>
      </c>
    </row>
    <row r="156" spans="1:9" ht="13.5" customHeight="1" x14ac:dyDescent="0.15">
      <c r="A156" s="13"/>
      <c r="B156" s="46"/>
      <c r="C156" s="47" t="s">
        <v>230</v>
      </c>
      <c r="D156" s="68"/>
      <c r="E156" s="49" t="s">
        <v>10</v>
      </c>
      <c r="F156" s="82"/>
      <c r="G156" s="189"/>
      <c r="H156" s="83">
        <v>4560</v>
      </c>
      <c r="I156" s="83">
        <v>197790</v>
      </c>
    </row>
    <row r="157" spans="1:9" ht="13.5" customHeight="1" x14ac:dyDescent="0.15">
      <c r="A157" s="147"/>
      <c r="B157" s="169"/>
      <c r="C157" s="173" t="s">
        <v>82</v>
      </c>
      <c r="D157" s="182"/>
      <c r="E157" s="153" t="s">
        <v>10</v>
      </c>
      <c r="F157" s="159">
        <f>SUM(F149:F156)</f>
        <v>4350</v>
      </c>
      <c r="G157" s="199">
        <f>SUM(G149:G156)</f>
        <v>64336</v>
      </c>
      <c r="H157" s="183">
        <f>SUM(H149:H156)</f>
        <v>37110</v>
      </c>
      <c r="I157" s="159">
        <f>SUM(I149:I156)</f>
        <v>557772</v>
      </c>
    </row>
    <row r="158" spans="1:9" ht="13.5" customHeight="1" x14ac:dyDescent="0.15">
      <c r="A158" s="345"/>
      <c r="B158" s="345"/>
      <c r="C158" s="28"/>
      <c r="D158" s="180"/>
      <c r="E158" s="180"/>
      <c r="F158" s="352"/>
      <c r="G158" s="352"/>
      <c r="H158" s="352"/>
      <c r="I158" s="352"/>
    </row>
    <row r="159" spans="1:9" ht="13.5" customHeight="1" x14ac:dyDescent="0.15">
      <c r="A159" s="349"/>
      <c r="B159" s="349"/>
      <c r="C159" s="173"/>
      <c r="D159" s="174"/>
      <c r="E159" s="174"/>
      <c r="F159" s="353"/>
      <c r="G159" s="353"/>
      <c r="H159" s="353"/>
      <c r="I159" s="353"/>
    </row>
    <row r="160" spans="1:9" ht="13.5" customHeight="1" x14ac:dyDescent="0.15">
      <c r="A160" s="137" t="s">
        <v>15</v>
      </c>
      <c r="B160" s="134"/>
      <c r="C160" s="299" t="s">
        <v>99</v>
      </c>
      <c r="D160" s="12"/>
      <c r="E160" s="292" t="s">
        <v>81</v>
      </c>
      <c r="F160" s="294" t="s">
        <v>298</v>
      </c>
      <c r="G160" s="295"/>
      <c r="H160" s="296" t="s">
        <v>299</v>
      </c>
      <c r="I160" s="297"/>
    </row>
    <row r="161" spans="1:9" ht="13.5" customHeight="1" x14ac:dyDescent="0.15">
      <c r="A161" s="144" t="s">
        <v>78</v>
      </c>
      <c r="B161" s="139"/>
      <c r="C161" s="300"/>
      <c r="D161" s="140"/>
      <c r="E161" s="293"/>
      <c r="F161" s="23" t="s">
        <v>79</v>
      </c>
      <c r="G161" s="188" t="s">
        <v>80</v>
      </c>
      <c r="H161" s="133" t="s">
        <v>251</v>
      </c>
      <c r="I161" s="23" t="s">
        <v>252</v>
      </c>
    </row>
    <row r="162" spans="1:9" ht="13.5" customHeight="1" x14ac:dyDescent="0.15">
      <c r="A162" s="16" t="s">
        <v>132</v>
      </c>
      <c r="B162" s="43"/>
      <c r="C162" s="66" t="s">
        <v>111</v>
      </c>
      <c r="D162" s="60"/>
      <c r="E162" s="67" t="s">
        <v>10</v>
      </c>
      <c r="F162" s="102">
        <v>15200</v>
      </c>
      <c r="G162" s="198">
        <v>7592</v>
      </c>
      <c r="H162" s="79"/>
      <c r="I162" s="78">
        <v>210627</v>
      </c>
    </row>
    <row r="163" spans="1:9" ht="13.5" customHeight="1" x14ac:dyDescent="0.15">
      <c r="A163" s="13" t="s">
        <v>156</v>
      </c>
      <c r="B163" s="46"/>
      <c r="C163" s="47" t="s">
        <v>155</v>
      </c>
      <c r="D163" s="56"/>
      <c r="E163" s="49" t="s">
        <v>10</v>
      </c>
      <c r="F163" s="82"/>
      <c r="G163" s="189"/>
      <c r="H163" s="83">
        <v>2700</v>
      </c>
      <c r="I163" s="80">
        <v>4460</v>
      </c>
    </row>
    <row r="164" spans="1:9" ht="13.5" customHeight="1" x14ac:dyDescent="0.15">
      <c r="A164" s="13"/>
      <c r="B164" s="46"/>
      <c r="C164" s="47" t="s">
        <v>246</v>
      </c>
      <c r="D164" s="56"/>
      <c r="E164" s="49"/>
      <c r="F164" s="82"/>
      <c r="G164" s="189"/>
      <c r="H164" s="83" t="s">
        <v>146</v>
      </c>
      <c r="I164" s="80">
        <v>959</v>
      </c>
    </row>
    <row r="165" spans="1:9" ht="13.5" customHeight="1" x14ac:dyDescent="0.15">
      <c r="A165" s="13"/>
      <c r="B165" s="46"/>
      <c r="C165" s="47" t="s">
        <v>83</v>
      </c>
      <c r="D165" s="56"/>
      <c r="E165" s="49"/>
      <c r="F165" s="82">
        <v>216</v>
      </c>
      <c r="G165" s="189">
        <v>493</v>
      </c>
      <c r="H165" s="83">
        <v>1008</v>
      </c>
      <c r="I165" s="80">
        <v>2754</v>
      </c>
    </row>
    <row r="166" spans="1:9" ht="13.5" customHeight="1" x14ac:dyDescent="0.15">
      <c r="A166" s="13"/>
      <c r="B166" s="46"/>
      <c r="C166" s="47" t="s">
        <v>239</v>
      </c>
      <c r="D166" s="56"/>
      <c r="E166" s="49" t="s">
        <v>10</v>
      </c>
      <c r="F166" s="80">
        <v>687595</v>
      </c>
      <c r="G166" s="190">
        <v>198123</v>
      </c>
      <c r="H166" s="81">
        <v>306412</v>
      </c>
      <c r="I166" s="80">
        <v>7186488</v>
      </c>
    </row>
    <row r="167" spans="1:9" ht="13.5" customHeight="1" x14ac:dyDescent="0.15">
      <c r="A167" s="13"/>
      <c r="B167" s="46"/>
      <c r="C167" s="47" t="s">
        <v>240</v>
      </c>
      <c r="D167" s="68"/>
      <c r="E167" s="57" t="s">
        <v>10</v>
      </c>
      <c r="F167" s="235">
        <v>12160</v>
      </c>
      <c r="G167" s="236">
        <v>11013</v>
      </c>
      <c r="H167" s="81">
        <v>760</v>
      </c>
      <c r="I167" s="80">
        <v>75930</v>
      </c>
    </row>
    <row r="168" spans="1:9" ht="13.5" customHeight="1" x14ac:dyDescent="0.15">
      <c r="A168" s="13"/>
      <c r="B168" s="46"/>
      <c r="C168" s="47" t="s">
        <v>86</v>
      </c>
      <c r="D168" s="56"/>
      <c r="E168" s="49" t="s">
        <v>10</v>
      </c>
      <c r="F168" s="80">
        <v>167280</v>
      </c>
      <c r="G168" s="190">
        <v>58015</v>
      </c>
      <c r="H168" s="81">
        <v>107184</v>
      </c>
      <c r="I168" s="80">
        <v>1672620</v>
      </c>
    </row>
    <row r="169" spans="1:9" ht="13.5" customHeight="1" x14ac:dyDescent="0.15">
      <c r="A169" s="13"/>
      <c r="B169" s="46"/>
      <c r="C169" s="47" t="s">
        <v>150</v>
      </c>
      <c r="D169" s="56"/>
      <c r="E169" s="49" t="s">
        <v>10</v>
      </c>
      <c r="F169" s="82"/>
      <c r="G169" s="189"/>
      <c r="H169" s="83" t="s">
        <v>146</v>
      </c>
      <c r="I169" s="80">
        <v>11952</v>
      </c>
    </row>
    <row r="170" spans="1:9" ht="13.5" customHeight="1" x14ac:dyDescent="0.15">
      <c r="A170" s="13"/>
      <c r="B170" s="46"/>
      <c r="C170" s="47" t="s">
        <v>218</v>
      </c>
      <c r="D170" s="56"/>
      <c r="E170" s="49" t="s">
        <v>10</v>
      </c>
      <c r="F170" s="82">
        <v>2400</v>
      </c>
      <c r="G170" s="189">
        <v>1243</v>
      </c>
      <c r="H170" s="83"/>
      <c r="I170" s="80">
        <v>10800</v>
      </c>
    </row>
    <row r="171" spans="1:9" ht="13.5" customHeight="1" x14ac:dyDescent="0.15">
      <c r="A171" s="13"/>
      <c r="B171" s="46"/>
      <c r="C171" s="47" t="s">
        <v>87</v>
      </c>
      <c r="D171" s="56"/>
      <c r="E171" s="49" t="s">
        <v>10</v>
      </c>
      <c r="F171" s="82"/>
      <c r="G171" s="189"/>
      <c r="H171" s="83">
        <v>900</v>
      </c>
      <c r="I171" s="80">
        <v>2700</v>
      </c>
    </row>
    <row r="172" spans="1:9" ht="13.5" customHeight="1" x14ac:dyDescent="0.15">
      <c r="A172" s="13"/>
      <c r="B172" s="46"/>
      <c r="C172" s="47" t="s">
        <v>88</v>
      </c>
      <c r="D172" s="68"/>
      <c r="E172" s="49" t="s">
        <v>10</v>
      </c>
      <c r="F172" s="82"/>
      <c r="G172" s="189"/>
      <c r="H172" s="83" t="s">
        <v>146</v>
      </c>
      <c r="I172" s="80">
        <v>175</v>
      </c>
    </row>
    <row r="173" spans="1:9" ht="13.5" customHeight="1" x14ac:dyDescent="0.15">
      <c r="A173" s="13"/>
      <c r="B173" s="46"/>
      <c r="C173" s="47" t="s">
        <v>248</v>
      </c>
      <c r="D173" s="48"/>
      <c r="E173" s="49" t="s">
        <v>10</v>
      </c>
      <c r="F173" s="82"/>
      <c r="G173" s="189"/>
      <c r="H173" s="83" t="s">
        <v>146</v>
      </c>
      <c r="I173" s="80">
        <v>13451</v>
      </c>
    </row>
    <row r="174" spans="1:9" ht="13.5" customHeight="1" x14ac:dyDescent="0.15">
      <c r="A174" s="13"/>
      <c r="B174" s="46"/>
      <c r="C174" s="47" t="s">
        <v>151</v>
      </c>
      <c r="D174" s="48"/>
      <c r="E174" s="49" t="s">
        <v>10</v>
      </c>
      <c r="F174" s="80">
        <v>40020</v>
      </c>
      <c r="G174" s="190">
        <v>51566</v>
      </c>
      <c r="H174" s="81">
        <v>6400</v>
      </c>
      <c r="I174" s="80">
        <v>176500</v>
      </c>
    </row>
    <row r="175" spans="1:9" ht="13.5" customHeight="1" x14ac:dyDescent="0.15">
      <c r="A175" s="13"/>
      <c r="B175" s="46"/>
      <c r="C175" s="47" t="s">
        <v>134</v>
      </c>
      <c r="D175" s="48"/>
      <c r="E175" s="49" t="s">
        <v>10</v>
      </c>
      <c r="F175" s="82">
        <v>525</v>
      </c>
      <c r="G175" s="189">
        <v>1024</v>
      </c>
      <c r="H175" s="83">
        <v>325</v>
      </c>
      <c r="I175" s="80">
        <v>1900</v>
      </c>
    </row>
    <row r="176" spans="1:9" ht="13.5" customHeight="1" x14ac:dyDescent="0.15">
      <c r="A176" s="13"/>
      <c r="B176" s="46"/>
      <c r="C176" s="47" t="s">
        <v>139</v>
      </c>
      <c r="D176" s="48"/>
      <c r="E176" s="49" t="s">
        <v>10</v>
      </c>
      <c r="F176" s="80">
        <v>56600</v>
      </c>
      <c r="G176" s="190">
        <v>48320</v>
      </c>
      <c r="H176" s="81">
        <v>144000</v>
      </c>
      <c r="I176" s="80">
        <v>1023000</v>
      </c>
    </row>
    <row r="177" spans="1:9" ht="13.5" customHeight="1" x14ac:dyDescent="0.15">
      <c r="A177" s="13"/>
      <c r="B177" s="46"/>
      <c r="C177" s="47" t="s">
        <v>135</v>
      </c>
      <c r="D177" s="48"/>
      <c r="E177" s="49" t="s">
        <v>10</v>
      </c>
      <c r="F177" s="82"/>
      <c r="G177" s="189"/>
      <c r="H177" s="83">
        <v>1680</v>
      </c>
      <c r="I177" s="80">
        <v>3103</v>
      </c>
    </row>
    <row r="178" spans="1:9" ht="13.5" customHeight="1" x14ac:dyDescent="0.15">
      <c r="A178" s="13"/>
      <c r="B178" s="46"/>
      <c r="C178" s="47" t="s">
        <v>97</v>
      </c>
      <c r="D178" s="56"/>
      <c r="E178" s="49" t="s">
        <v>10</v>
      </c>
      <c r="F178" s="179">
        <v>4006</v>
      </c>
      <c r="G178" s="201">
        <v>13924</v>
      </c>
      <c r="H178" s="83"/>
      <c r="I178" s="80">
        <v>50962</v>
      </c>
    </row>
    <row r="179" spans="1:9" ht="13.5" customHeight="1" x14ac:dyDescent="0.15">
      <c r="A179" s="13"/>
      <c r="B179" s="75"/>
      <c r="C179" s="76" t="s">
        <v>277</v>
      </c>
      <c r="D179" s="77"/>
      <c r="E179" s="233" t="s">
        <v>10</v>
      </c>
      <c r="F179" s="179"/>
      <c r="G179" s="201"/>
      <c r="H179" s="91"/>
      <c r="I179" s="158">
        <v>800</v>
      </c>
    </row>
    <row r="180" spans="1:9" ht="13.5" customHeight="1" x14ac:dyDescent="0.15">
      <c r="A180" s="13"/>
      <c r="B180" s="75"/>
      <c r="C180" s="76" t="s">
        <v>224</v>
      </c>
      <c r="D180" s="77"/>
      <c r="E180" s="233" t="s">
        <v>10</v>
      </c>
      <c r="F180" s="179"/>
      <c r="G180" s="201"/>
      <c r="H180" s="288"/>
      <c r="I180" s="158">
        <v>105</v>
      </c>
    </row>
    <row r="181" spans="1:9" ht="13.5" customHeight="1" x14ac:dyDescent="0.15">
      <c r="A181" s="13"/>
      <c r="B181" s="46"/>
      <c r="C181" s="47" t="s">
        <v>249</v>
      </c>
      <c r="D181" s="56"/>
      <c r="E181" s="49" t="s">
        <v>10</v>
      </c>
      <c r="F181" s="235"/>
      <c r="G181" s="236"/>
      <c r="H181" s="83"/>
      <c r="I181" s="80"/>
    </row>
    <row r="182" spans="1:9" ht="13.5" customHeight="1" x14ac:dyDescent="0.15">
      <c r="A182" s="147"/>
      <c r="B182" s="141"/>
      <c r="C182" s="73" t="s">
        <v>82</v>
      </c>
      <c r="D182" s="74"/>
      <c r="E182" s="153" t="s">
        <v>10</v>
      </c>
      <c r="F182" s="154">
        <f>SUM(F162:F180)</f>
        <v>986002</v>
      </c>
      <c r="G182" s="192">
        <f>SUM(G162:G180)</f>
        <v>391313</v>
      </c>
      <c r="H182" s="207">
        <f>SUM(H162:H180)</f>
        <v>571369</v>
      </c>
      <c r="I182" s="154">
        <f>SUM(I162:I181)</f>
        <v>10449286</v>
      </c>
    </row>
    <row r="183" spans="1:9" ht="13.5" customHeight="1" x14ac:dyDescent="0.15">
      <c r="A183" s="16" t="s">
        <v>234</v>
      </c>
      <c r="B183" s="32"/>
      <c r="C183" s="30"/>
      <c r="D183" s="36"/>
      <c r="E183" s="180"/>
      <c r="F183" s="38"/>
      <c r="G183" s="25"/>
      <c r="H183" s="155"/>
      <c r="I183" s="38"/>
    </row>
    <row r="184" spans="1:9" ht="13.5" customHeight="1" x14ac:dyDescent="0.15">
      <c r="A184" s="15" t="s">
        <v>235</v>
      </c>
      <c r="B184" s="15"/>
      <c r="C184" s="29"/>
      <c r="D184" s="181"/>
      <c r="E184" s="21"/>
      <c r="F184" s="127"/>
      <c r="G184" s="24"/>
      <c r="H184" s="156"/>
      <c r="I184" s="185"/>
    </row>
    <row r="185" spans="1:9" ht="13.5" customHeight="1" x14ac:dyDescent="0.15">
      <c r="A185" s="18"/>
      <c r="B185" s="52"/>
      <c r="C185" s="328" t="s">
        <v>92</v>
      </c>
      <c r="D185" s="181"/>
      <c r="E185" s="338" t="s">
        <v>10</v>
      </c>
      <c r="F185" s="332" t="s">
        <v>146</v>
      </c>
      <c r="G185" s="340" t="s">
        <v>146</v>
      </c>
      <c r="H185" s="220" t="s">
        <v>146</v>
      </c>
      <c r="I185" s="187" t="s">
        <v>146</v>
      </c>
    </row>
    <row r="186" spans="1:9" ht="13.5" customHeight="1" x14ac:dyDescent="0.15">
      <c r="A186" s="15"/>
      <c r="B186" s="169"/>
      <c r="C186" s="278" t="s">
        <v>82</v>
      </c>
      <c r="D186" s="341"/>
      <c r="E186" s="279" t="s">
        <v>10</v>
      </c>
      <c r="F186" s="342" t="s">
        <v>146</v>
      </c>
      <c r="G186" s="343" t="s">
        <v>146</v>
      </c>
      <c r="H186" s="344">
        <f>SUM(H185)</f>
        <v>0</v>
      </c>
      <c r="I186" s="93">
        <f>SUM(I185)</f>
        <v>0</v>
      </c>
    </row>
    <row r="187" spans="1:9" ht="13.5" customHeight="1" x14ac:dyDescent="0.15">
      <c r="A187" s="16" t="s">
        <v>163</v>
      </c>
      <c r="B187" s="52"/>
      <c r="C187" s="53" t="s">
        <v>88</v>
      </c>
      <c r="D187" s="157"/>
      <c r="E187" s="128" t="s">
        <v>10</v>
      </c>
      <c r="F187" s="101">
        <v>17600</v>
      </c>
      <c r="G187" s="203">
        <v>6273</v>
      </c>
      <c r="H187" s="89">
        <v>17310</v>
      </c>
      <c r="I187" s="88">
        <v>535070</v>
      </c>
    </row>
    <row r="188" spans="1:9" ht="13.5" customHeight="1" x14ac:dyDescent="0.15">
      <c r="A188" s="15" t="s">
        <v>157</v>
      </c>
      <c r="B188" s="52"/>
      <c r="C188" s="53" t="s">
        <v>315</v>
      </c>
      <c r="D188" s="128"/>
      <c r="E188" s="128" t="s">
        <v>10</v>
      </c>
      <c r="F188" s="101"/>
      <c r="G188" s="203"/>
      <c r="H188" s="89"/>
      <c r="I188" s="88">
        <v>145</v>
      </c>
    </row>
    <row r="189" spans="1:9" ht="13.5" customHeight="1" x14ac:dyDescent="0.15">
      <c r="A189" s="13"/>
      <c r="B189" s="46"/>
      <c r="C189" s="47" t="s">
        <v>85</v>
      </c>
      <c r="D189" s="48"/>
      <c r="E189" s="49" t="s">
        <v>10</v>
      </c>
      <c r="F189" s="235"/>
      <c r="G189" s="236"/>
      <c r="H189" s="237"/>
      <c r="I189" s="82">
        <v>4503</v>
      </c>
    </row>
    <row r="190" spans="1:9" ht="13.5" customHeight="1" x14ac:dyDescent="0.15">
      <c r="A190" s="147"/>
      <c r="B190" s="141"/>
      <c r="C190" s="73" t="s">
        <v>82</v>
      </c>
      <c r="D190" s="74"/>
      <c r="E190" s="153" t="s">
        <v>10</v>
      </c>
      <c r="F190" s="154">
        <f>SUM(F187:F189)</f>
        <v>17600</v>
      </c>
      <c r="G190" s="192">
        <f>SUM(G187:G189)</f>
        <v>6273</v>
      </c>
      <c r="H190" s="171">
        <f>SUM(H187:H189)</f>
        <v>17310</v>
      </c>
      <c r="I190" s="159">
        <f>SUM(I187:I189)</f>
        <v>539718</v>
      </c>
    </row>
    <row r="191" spans="1:9" ht="13.5" customHeight="1" x14ac:dyDescent="0.15">
      <c r="A191" s="16" t="s">
        <v>232</v>
      </c>
      <c r="B191" s="32"/>
      <c r="C191" s="30"/>
      <c r="D191" s="36"/>
      <c r="E191" s="180"/>
      <c r="F191" s="38"/>
      <c r="G191" s="25"/>
      <c r="H191" s="155"/>
      <c r="I191" s="38"/>
    </row>
    <row r="192" spans="1:9" ht="13.5" customHeight="1" x14ac:dyDescent="0.15">
      <c r="A192" s="15" t="s">
        <v>233</v>
      </c>
      <c r="B192" s="15"/>
      <c r="C192" s="29"/>
      <c r="D192" s="181"/>
      <c r="E192" s="21"/>
      <c r="F192" s="127"/>
      <c r="G192" s="24"/>
      <c r="H192" s="156"/>
      <c r="I192" s="127"/>
    </row>
    <row r="193" spans="1:9" ht="13.5" customHeight="1" x14ac:dyDescent="0.15">
      <c r="A193" s="18"/>
      <c r="B193" s="52"/>
      <c r="C193" s="53" t="s">
        <v>155</v>
      </c>
      <c r="D193" s="157"/>
      <c r="E193" s="128" t="s">
        <v>10</v>
      </c>
      <c r="F193" s="101">
        <v>8400</v>
      </c>
      <c r="G193" s="203">
        <v>1150</v>
      </c>
      <c r="H193" s="234">
        <v>17500</v>
      </c>
      <c r="I193" s="88">
        <v>147000</v>
      </c>
    </row>
    <row r="194" spans="1:9" ht="13.5" customHeight="1" x14ac:dyDescent="0.15">
      <c r="A194" s="169"/>
      <c r="B194" s="169"/>
      <c r="C194" s="173" t="s">
        <v>82</v>
      </c>
      <c r="D194" s="182"/>
      <c r="E194" s="174" t="s">
        <v>10</v>
      </c>
      <c r="F194" s="154">
        <f>SUM(F193)</f>
        <v>8400</v>
      </c>
      <c r="G194" s="192">
        <f>SUM(G193)</f>
        <v>1150</v>
      </c>
      <c r="H194" s="183">
        <f>SUM(H193:H193)</f>
        <v>17500</v>
      </c>
      <c r="I194" s="159">
        <f>SUM(I193:I193)</f>
        <v>147000</v>
      </c>
    </row>
    <row r="195" spans="1:9" ht="13.5" customHeight="1" x14ac:dyDescent="0.15">
      <c r="A195" s="16" t="s">
        <v>164</v>
      </c>
      <c r="B195" s="32"/>
      <c r="C195" s="30"/>
      <c r="D195" s="36"/>
      <c r="E195" s="37"/>
      <c r="F195" s="38"/>
      <c r="G195" s="202"/>
      <c r="H195" s="155"/>
      <c r="I195" s="38"/>
    </row>
    <row r="196" spans="1:9" ht="13.5" customHeight="1" x14ac:dyDescent="0.15">
      <c r="A196" s="15" t="s">
        <v>158</v>
      </c>
      <c r="B196" s="17"/>
      <c r="C196" s="29"/>
      <c r="D196" s="181"/>
      <c r="E196" s="186"/>
      <c r="F196" s="127"/>
      <c r="G196" s="219"/>
      <c r="H196" s="156"/>
      <c r="I196" s="127"/>
    </row>
    <row r="197" spans="1:9" ht="13.5" customHeight="1" x14ac:dyDescent="0.15">
      <c r="A197" s="13"/>
      <c r="B197" s="52"/>
      <c r="C197" s="53" t="s">
        <v>91</v>
      </c>
      <c r="D197" s="44"/>
      <c r="E197" s="45" t="s">
        <v>10</v>
      </c>
      <c r="F197" s="101">
        <v>14701</v>
      </c>
      <c r="G197" s="203">
        <v>5018</v>
      </c>
      <c r="H197" s="208">
        <v>10800</v>
      </c>
      <c r="I197" s="88">
        <v>145407</v>
      </c>
    </row>
    <row r="198" spans="1:9" ht="13.5" customHeight="1" x14ac:dyDescent="0.15">
      <c r="A198" s="13"/>
      <c r="B198" s="46"/>
      <c r="C198" s="47" t="s">
        <v>85</v>
      </c>
      <c r="D198" s="48"/>
      <c r="E198" s="49" t="s">
        <v>10</v>
      </c>
      <c r="F198" s="235"/>
      <c r="G198" s="236"/>
      <c r="H198" s="237"/>
      <c r="I198" s="82"/>
    </row>
    <row r="199" spans="1:9" ht="13.5" customHeight="1" x14ac:dyDescent="0.15">
      <c r="A199" s="147"/>
      <c r="B199" s="141"/>
      <c r="C199" s="73" t="s">
        <v>82</v>
      </c>
      <c r="D199" s="74"/>
      <c r="E199" s="153" t="s">
        <v>10</v>
      </c>
      <c r="F199" s="154">
        <f>SUM(F197:F198)</f>
        <v>14701</v>
      </c>
      <c r="G199" s="192">
        <f>SUM(G197:G198)</f>
        <v>5018</v>
      </c>
      <c r="H199" s="171">
        <f>SUM(H197:H198)</f>
        <v>10800</v>
      </c>
      <c r="I199" s="159">
        <f>SUM(I197:I198)</f>
        <v>145407</v>
      </c>
    </row>
    <row r="200" spans="1:9" ht="13.5" customHeight="1" x14ac:dyDescent="0.15">
      <c r="A200" s="16" t="s">
        <v>221</v>
      </c>
      <c r="B200" s="52"/>
      <c r="C200" s="53" t="s">
        <v>92</v>
      </c>
      <c r="D200" s="44"/>
      <c r="E200" s="45" t="s">
        <v>10</v>
      </c>
      <c r="F200" s="101"/>
      <c r="G200" s="203"/>
      <c r="H200" s="83"/>
      <c r="I200" s="88"/>
    </row>
    <row r="201" spans="1:9" ht="13.5" customHeight="1" x14ac:dyDescent="0.15">
      <c r="A201" s="14" t="s">
        <v>219</v>
      </c>
      <c r="B201" s="52"/>
      <c r="C201" s="53" t="s">
        <v>231</v>
      </c>
      <c r="D201" s="44"/>
      <c r="E201" s="45" t="s">
        <v>10</v>
      </c>
      <c r="F201" s="101">
        <v>18</v>
      </c>
      <c r="G201" s="203">
        <v>257</v>
      </c>
      <c r="H201" s="83"/>
      <c r="I201" s="88"/>
    </row>
    <row r="202" spans="1:9" ht="13.5" customHeight="1" x14ac:dyDescent="0.15">
      <c r="A202" s="13"/>
      <c r="B202" s="46"/>
      <c r="C202" s="47" t="s">
        <v>135</v>
      </c>
      <c r="D202" s="48"/>
      <c r="E202" s="57" t="s">
        <v>10</v>
      </c>
      <c r="F202" s="80"/>
      <c r="G202" s="190"/>
      <c r="H202" s="83"/>
      <c r="I202" s="82">
        <v>999892</v>
      </c>
    </row>
    <row r="203" spans="1:9" ht="13.5" customHeight="1" x14ac:dyDescent="0.15">
      <c r="A203" s="13"/>
      <c r="B203" s="46"/>
      <c r="C203" s="47" t="s">
        <v>136</v>
      </c>
      <c r="D203" s="48"/>
      <c r="E203" s="49" t="s">
        <v>10</v>
      </c>
      <c r="F203" s="235"/>
      <c r="G203" s="236"/>
      <c r="H203" s="237"/>
      <c r="I203" s="82">
        <v>8640</v>
      </c>
    </row>
    <row r="204" spans="1:9" ht="13.5" customHeight="1" x14ac:dyDescent="0.15">
      <c r="A204" s="147" t="s">
        <v>110</v>
      </c>
      <c r="B204" s="141"/>
      <c r="C204" s="73" t="s">
        <v>82</v>
      </c>
      <c r="D204" s="74"/>
      <c r="E204" s="126" t="s">
        <v>10</v>
      </c>
      <c r="F204" s="94">
        <f>SUM(F200:F203)</f>
        <v>18</v>
      </c>
      <c r="G204" s="246">
        <f>SUM(G200:G203)</f>
        <v>257</v>
      </c>
      <c r="H204" s="247">
        <f>SUM(H200:H203)</f>
        <v>0</v>
      </c>
      <c r="I204" s="104">
        <f>SUM(I200:I203)</f>
        <v>1008532</v>
      </c>
    </row>
    <row r="205" spans="1:9" ht="13.5" customHeight="1" x14ac:dyDescent="0.15">
      <c r="A205" s="16" t="s">
        <v>222</v>
      </c>
      <c r="B205" s="43"/>
      <c r="C205" s="66" t="s">
        <v>97</v>
      </c>
      <c r="D205" s="175"/>
      <c r="E205" s="67" t="s">
        <v>10</v>
      </c>
      <c r="F205" s="78"/>
      <c r="G205" s="200"/>
      <c r="H205" s="177"/>
      <c r="I205" s="100"/>
    </row>
    <row r="206" spans="1:9" ht="13.5" customHeight="1" x14ac:dyDescent="0.15">
      <c r="A206" s="14" t="s">
        <v>220</v>
      </c>
      <c r="B206" s="46"/>
      <c r="C206" s="47" t="s">
        <v>249</v>
      </c>
      <c r="D206" s="48"/>
      <c r="E206" s="57" t="s">
        <v>10</v>
      </c>
      <c r="F206" s="235">
        <v>44073</v>
      </c>
      <c r="G206" s="236">
        <v>10058</v>
      </c>
      <c r="H206" s="237">
        <v>14927</v>
      </c>
      <c r="I206" s="82">
        <v>130548</v>
      </c>
    </row>
    <row r="207" spans="1:9" ht="13.5" customHeight="1" x14ac:dyDescent="0.15">
      <c r="A207" s="14"/>
      <c r="B207" s="46"/>
      <c r="C207" s="47" t="s">
        <v>278</v>
      </c>
      <c r="D207" s="48"/>
      <c r="E207" s="57" t="s">
        <v>273</v>
      </c>
      <c r="F207" s="235"/>
      <c r="G207" s="236"/>
      <c r="H207" s="237"/>
      <c r="I207" s="82"/>
    </row>
    <row r="208" spans="1:9" ht="13.5" customHeight="1" x14ac:dyDescent="0.15">
      <c r="A208" s="147"/>
      <c r="B208" s="50"/>
      <c r="C208" s="278" t="s">
        <v>82</v>
      </c>
      <c r="D208" s="279"/>
      <c r="E208" s="51" t="s">
        <v>10</v>
      </c>
      <c r="F208" s="84">
        <f>SUM(F205:F207)</f>
        <v>44073</v>
      </c>
      <c r="G208" s="191">
        <f>SUM(G205:G207)</f>
        <v>10058</v>
      </c>
      <c r="H208" s="85">
        <f>SUM(H205:H207)</f>
        <v>14927</v>
      </c>
      <c r="I208" s="93">
        <f>SUM(I205:I207)</f>
        <v>130548</v>
      </c>
    </row>
    <row r="209" spans="1:9" ht="13.5" customHeight="1" x14ac:dyDescent="0.15">
      <c r="A209" s="16" t="s">
        <v>23</v>
      </c>
      <c r="B209" s="32"/>
      <c r="C209" s="28"/>
      <c r="D209" s="36"/>
      <c r="E209" s="37"/>
      <c r="F209" s="86"/>
      <c r="G209" s="193"/>
      <c r="H209" s="87"/>
      <c r="I209" s="86"/>
    </row>
    <row r="210" spans="1:9" ht="13.5" customHeight="1" x14ac:dyDescent="0.15">
      <c r="A210" s="13" t="s">
        <v>113</v>
      </c>
      <c r="B210" s="52"/>
      <c r="C210" s="53" t="s">
        <v>85</v>
      </c>
      <c r="D210" s="44"/>
      <c r="E210" s="45" t="s">
        <v>10</v>
      </c>
      <c r="F210" s="178"/>
      <c r="G210" s="214"/>
      <c r="H210" s="89"/>
      <c r="I210" s="88">
        <v>8235</v>
      </c>
    </row>
    <row r="211" spans="1:9" ht="13.5" customHeight="1" x14ac:dyDescent="0.15">
      <c r="A211" s="147"/>
      <c r="B211" s="141"/>
      <c r="C211" s="73" t="s">
        <v>82</v>
      </c>
      <c r="D211" s="74"/>
      <c r="E211" s="153" t="s">
        <v>10</v>
      </c>
      <c r="F211" s="160" t="s">
        <v>143</v>
      </c>
      <c r="G211" s="196" t="s">
        <v>143</v>
      </c>
      <c r="H211" s="171">
        <f>SUM(H210)</f>
        <v>0</v>
      </c>
      <c r="I211" s="160">
        <f>SUM(I210)</f>
        <v>8235</v>
      </c>
    </row>
    <row r="212" spans="1:9" ht="13.5" customHeight="1" x14ac:dyDescent="0.15">
      <c r="A212" s="14" t="s">
        <v>114</v>
      </c>
      <c r="B212" s="43"/>
      <c r="C212" s="66" t="s">
        <v>92</v>
      </c>
      <c r="D212" s="60"/>
      <c r="E212" s="59" t="s">
        <v>10</v>
      </c>
      <c r="F212" s="100"/>
      <c r="G212" s="197"/>
      <c r="H212" s="83"/>
      <c r="I212" s="100">
        <v>21576</v>
      </c>
    </row>
    <row r="213" spans="1:9" ht="13.5" customHeight="1" x14ac:dyDescent="0.15">
      <c r="A213" s="13" t="s">
        <v>159</v>
      </c>
      <c r="B213" s="52"/>
      <c r="C213" s="53" t="s">
        <v>250</v>
      </c>
      <c r="D213" s="54"/>
      <c r="E213" s="55" t="s">
        <v>10</v>
      </c>
      <c r="F213" s="88"/>
      <c r="G213" s="194"/>
      <c r="H213" s="83"/>
      <c r="I213" s="88">
        <v>490170</v>
      </c>
    </row>
    <row r="214" spans="1:9" ht="13.5" customHeight="1" x14ac:dyDescent="0.15">
      <c r="A214" s="13"/>
      <c r="B214" s="52"/>
      <c r="C214" s="53" t="s">
        <v>318</v>
      </c>
      <c r="D214" s="54"/>
      <c r="E214" s="55" t="s">
        <v>10</v>
      </c>
      <c r="F214" s="88"/>
      <c r="G214" s="194"/>
      <c r="H214" s="83"/>
      <c r="I214" s="88">
        <v>57</v>
      </c>
    </row>
    <row r="215" spans="1:9" ht="13.5" customHeight="1" x14ac:dyDescent="0.15">
      <c r="A215" s="13"/>
      <c r="B215" s="52"/>
      <c r="C215" s="53" t="s">
        <v>101</v>
      </c>
      <c r="D215" s="54"/>
      <c r="E215" s="55" t="s">
        <v>302</v>
      </c>
      <c r="F215" s="88"/>
      <c r="G215" s="194"/>
      <c r="H215" s="83"/>
      <c r="I215" s="88">
        <v>600701</v>
      </c>
    </row>
    <row r="216" spans="1:9" ht="13.5" customHeight="1" x14ac:dyDescent="0.15">
      <c r="A216" s="13"/>
      <c r="B216" s="46"/>
      <c r="C216" s="47" t="s">
        <v>223</v>
      </c>
      <c r="D216" s="56"/>
      <c r="E216" s="57" t="s">
        <v>10</v>
      </c>
      <c r="F216" s="82"/>
      <c r="G216" s="189"/>
      <c r="H216" s="83">
        <v>30400</v>
      </c>
      <c r="I216" s="82">
        <v>691770</v>
      </c>
    </row>
    <row r="217" spans="1:9" ht="13.5" customHeight="1" x14ac:dyDescent="0.15">
      <c r="A217" s="13"/>
      <c r="B217" s="46"/>
      <c r="C217" s="47" t="s">
        <v>229</v>
      </c>
      <c r="D217" s="56"/>
      <c r="E217" s="57" t="s">
        <v>302</v>
      </c>
      <c r="F217" s="82"/>
      <c r="G217" s="189"/>
      <c r="H217" s="83"/>
      <c r="I217" s="83">
        <v>58500</v>
      </c>
    </row>
    <row r="218" spans="1:9" ht="13.5" customHeight="1" x14ac:dyDescent="0.15">
      <c r="A218" s="13"/>
      <c r="B218" s="46"/>
      <c r="C218" s="47" t="s">
        <v>86</v>
      </c>
      <c r="D218" s="56"/>
      <c r="E218" s="57" t="s">
        <v>10</v>
      </c>
      <c r="F218" s="82"/>
      <c r="G218" s="189"/>
      <c r="H218" s="83">
        <v>20000</v>
      </c>
      <c r="I218" s="83">
        <v>100000</v>
      </c>
    </row>
    <row r="219" spans="1:9" ht="13.5" customHeight="1" x14ac:dyDescent="0.15">
      <c r="A219" s="13"/>
      <c r="B219" s="46"/>
      <c r="C219" s="47" t="s">
        <v>256</v>
      </c>
      <c r="D219" s="56"/>
      <c r="E219" s="57" t="s">
        <v>10</v>
      </c>
      <c r="F219" s="82"/>
      <c r="G219" s="189"/>
      <c r="H219" s="83"/>
      <c r="I219" s="83"/>
    </row>
    <row r="220" spans="1:9" ht="13.5" customHeight="1" x14ac:dyDescent="0.15">
      <c r="A220" s="13"/>
      <c r="B220" s="46"/>
      <c r="C220" s="47" t="s">
        <v>138</v>
      </c>
      <c r="D220" s="56"/>
      <c r="E220" s="57" t="s">
        <v>10</v>
      </c>
      <c r="F220" s="90">
        <v>4280</v>
      </c>
      <c r="G220" s="195">
        <v>4629</v>
      </c>
      <c r="H220" s="83"/>
      <c r="I220" s="83">
        <v>14275</v>
      </c>
    </row>
    <row r="221" spans="1:9" ht="13.5" customHeight="1" x14ac:dyDescent="0.15">
      <c r="A221" s="13"/>
      <c r="B221" s="46"/>
      <c r="C221" s="47" t="s">
        <v>87</v>
      </c>
      <c r="D221" s="56"/>
      <c r="E221" s="57" t="s">
        <v>10</v>
      </c>
      <c r="F221" s="82">
        <v>220</v>
      </c>
      <c r="G221" s="189">
        <v>324</v>
      </c>
      <c r="H221" s="83" t="s">
        <v>146</v>
      </c>
      <c r="I221" s="82">
        <v>660</v>
      </c>
    </row>
    <row r="222" spans="1:9" ht="13.5" customHeight="1" x14ac:dyDescent="0.15">
      <c r="A222" s="13"/>
      <c r="B222" s="46"/>
      <c r="C222" s="47" t="s">
        <v>88</v>
      </c>
      <c r="D222" s="56"/>
      <c r="E222" s="57" t="s">
        <v>10</v>
      </c>
      <c r="F222" s="82"/>
      <c r="G222" s="189"/>
      <c r="H222" s="83" t="s">
        <v>146</v>
      </c>
      <c r="I222" s="83">
        <v>580</v>
      </c>
    </row>
    <row r="223" spans="1:9" ht="13.5" customHeight="1" x14ac:dyDescent="0.15">
      <c r="A223" s="13"/>
      <c r="B223" s="46"/>
      <c r="C223" s="47" t="s">
        <v>90</v>
      </c>
      <c r="D223" s="56"/>
      <c r="E223" s="57" t="s">
        <v>10</v>
      </c>
      <c r="F223" s="82"/>
      <c r="G223" s="189"/>
      <c r="H223" s="83" t="s">
        <v>146</v>
      </c>
      <c r="I223" s="82">
        <v>3880</v>
      </c>
    </row>
    <row r="224" spans="1:9" ht="13.5" customHeight="1" x14ac:dyDescent="0.15">
      <c r="A224" s="13"/>
      <c r="B224" s="46"/>
      <c r="C224" s="47" t="s">
        <v>312</v>
      </c>
      <c r="D224" s="56"/>
      <c r="E224" s="57" t="s">
        <v>302</v>
      </c>
      <c r="F224" s="82"/>
      <c r="G224" s="189"/>
      <c r="H224" s="83"/>
      <c r="I224" s="82">
        <v>270</v>
      </c>
    </row>
    <row r="225" spans="1:9" ht="13.5" customHeight="1" x14ac:dyDescent="0.15">
      <c r="A225" s="13"/>
      <c r="B225" s="46"/>
      <c r="C225" s="47" t="s">
        <v>139</v>
      </c>
      <c r="D225" s="56"/>
      <c r="E225" s="57" t="s">
        <v>10</v>
      </c>
      <c r="F225" s="82"/>
      <c r="G225" s="189"/>
      <c r="H225" s="83">
        <v>16300</v>
      </c>
      <c r="I225" s="82">
        <v>80300</v>
      </c>
    </row>
    <row r="226" spans="1:9" ht="13.5" customHeight="1" x14ac:dyDescent="0.15">
      <c r="A226" s="13"/>
      <c r="B226" s="52"/>
      <c r="C226" s="47" t="s">
        <v>216</v>
      </c>
      <c r="D226" s="54"/>
      <c r="E226" s="57" t="s">
        <v>10</v>
      </c>
      <c r="F226" s="82">
        <v>47840</v>
      </c>
      <c r="G226" s="189">
        <v>20925</v>
      </c>
      <c r="H226" s="83"/>
      <c r="I226" s="88">
        <v>264920</v>
      </c>
    </row>
    <row r="227" spans="1:9" ht="13.5" customHeight="1" x14ac:dyDescent="0.15">
      <c r="A227" s="13"/>
      <c r="B227" s="52"/>
      <c r="C227" s="47" t="s">
        <v>135</v>
      </c>
      <c r="D227" s="54"/>
      <c r="E227" s="57" t="s">
        <v>10</v>
      </c>
      <c r="F227" s="82">
        <v>3183</v>
      </c>
      <c r="G227" s="189">
        <v>14439</v>
      </c>
      <c r="H227" s="83"/>
      <c r="I227" s="88">
        <v>59572</v>
      </c>
    </row>
    <row r="228" spans="1:9" ht="13.5" customHeight="1" x14ac:dyDescent="0.15">
      <c r="A228" s="13"/>
      <c r="B228" s="46"/>
      <c r="C228" s="47" t="s">
        <v>97</v>
      </c>
      <c r="D228" s="56"/>
      <c r="E228" s="57" t="s">
        <v>10</v>
      </c>
      <c r="F228" s="82">
        <v>10703</v>
      </c>
      <c r="G228" s="189">
        <v>55245</v>
      </c>
      <c r="H228" s="83">
        <v>6723</v>
      </c>
      <c r="I228" s="82">
        <v>189169</v>
      </c>
    </row>
    <row r="229" spans="1:9" ht="13.5" customHeight="1" x14ac:dyDescent="0.15">
      <c r="A229" s="13"/>
      <c r="B229" s="46"/>
      <c r="C229" s="47" t="s">
        <v>228</v>
      </c>
      <c r="D229" s="56"/>
      <c r="E229" s="57" t="s">
        <v>10</v>
      </c>
      <c r="F229" s="90"/>
      <c r="G229" s="195"/>
      <c r="H229" s="89"/>
      <c r="I229" s="83">
        <v>190</v>
      </c>
    </row>
    <row r="230" spans="1:9" ht="13.5" customHeight="1" x14ac:dyDescent="0.15">
      <c r="A230" s="13"/>
      <c r="B230" s="46"/>
      <c r="C230" s="47" t="s">
        <v>137</v>
      </c>
      <c r="D230" s="56"/>
      <c r="E230" s="57" t="s">
        <v>10</v>
      </c>
      <c r="F230" s="101">
        <v>1068200</v>
      </c>
      <c r="G230" s="203">
        <v>346466</v>
      </c>
      <c r="H230" s="83">
        <v>1144800</v>
      </c>
      <c r="I230" s="82">
        <v>18796520</v>
      </c>
    </row>
    <row r="231" spans="1:9" ht="13.5" customHeight="1" x14ac:dyDescent="0.15">
      <c r="A231" s="13"/>
      <c r="B231" s="46"/>
      <c r="C231" s="47" t="s">
        <v>224</v>
      </c>
      <c r="D231" s="56"/>
      <c r="E231" s="57" t="s">
        <v>10</v>
      </c>
      <c r="F231" s="82"/>
      <c r="G231" s="189"/>
      <c r="H231" s="89" t="s">
        <v>146</v>
      </c>
      <c r="I231" s="82">
        <v>1600</v>
      </c>
    </row>
    <row r="232" spans="1:9" ht="13.5" customHeight="1" x14ac:dyDescent="0.15">
      <c r="A232" s="13"/>
      <c r="B232" s="46"/>
      <c r="C232" s="47" t="s">
        <v>319</v>
      </c>
      <c r="D232" s="56"/>
      <c r="E232" s="57" t="s">
        <v>302</v>
      </c>
      <c r="F232" s="82"/>
      <c r="G232" s="189"/>
      <c r="H232" s="89"/>
      <c r="I232" s="83">
        <v>186180</v>
      </c>
    </row>
    <row r="233" spans="1:9" ht="13.5" customHeight="1" x14ac:dyDescent="0.15">
      <c r="A233" s="13"/>
      <c r="B233" s="46"/>
      <c r="C233" s="47" t="s">
        <v>257</v>
      </c>
      <c r="D233" s="56"/>
      <c r="E233" s="57" t="s">
        <v>10</v>
      </c>
      <c r="F233" s="82">
        <v>19093</v>
      </c>
      <c r="G233" s="189">
        <v>6339</v>
      </c>
      <c r="H233" s="83">
        <v>1144800</v>
      </c>
      <c r="I233" s="83">
        <v>90276</v>
      </c>
    </row>
    <row r="234" spans="1:9" ht="13.5" customHeight="1" x14ac:dyDescent="0.15">
      <c r="A234" s="150"/>
      <c r="B234" s="141"/>
      <c r="C234" s="73" t="s">
        <v>82</v>
      </c>
      <c r="D234" s="74"/>
      <c r="E234" s="71" t="s">
        <v>10</v>
      </c>
      <c r="F234" s="94">
        <f>SUM(F212:F233)</f>
        <v>1153519</v>
      </c>
      <c r="G234" s="246">
        <f>SUM(G212:G233)</f>
        <v>448367</v>
      </c>
      <c r="H234" s="247">
        <f>SUM(H212:H233)</f>
        <v>2363023</v>
      </c>
      <c r="I234" s="94">
        <f>SUM(I212:I233)</f>
        <v>21651166</v>
      </c>
    </row>
    <row r="235" spans="1:9" ht="13.5" customHeight="1" x14ac:dyDescent="0.15">
      <c r="A235" s="354"/>
      <c r="B235" s="345"/>
      <c r="C235" s="28"/>
      <c r="D235" s="180"/>
      <c r="E235" s="346"/>
      <c r="F235" s="347"/>
      <c r="G235" s="347"/>
      <c r="H235" s="347"/>
      <c r="I235" s="347"/>
    </row>
    <row r="236" spans="1:9" ht="13.5" customHeight="1" x14ac:dyDescent="0.15">
      <c r="A236" s="355"/>
      <c r="B236" s="327"/>
      <c r="C236" s="337"/>
      <c r="D236" s="338"/>
      <c r="E236" s="348"/>
      <c r="F236" s="321"/>
      <c r="G236" s="321"/>
      <c r="H236" s="321"/>
      <c r="I236" s="321"/>
    </row>
    <row r="237" spans="1:9" ht="13.5" customHeight="1" x14ac:dyDescent="0.15">
      <c r="A237" s="355"/>
      <c r="B237" s="327"/>
      <c r="C237" s="337"/>
      <c r="D237" s="338"/>
      <c r="E237" s="348"/>
      <c r="F237" s="321"/>
      <c r="G237" s="321"/>
      <c r="H237" s="321"/>
      <c r="I237" s="321"/>
    </row>
    <row r="238" spans="1:9" ht="13.5" customHeight="1" x14ac:dyDescent="0.15">
      <c r="A238" s="356"/>
      <c r="B238" s="349"/>
      <c r="C238" s="173"/>
      <c r="D238" s="174"/>
      <c r="E238" s="350"/>
      <c r="F238" s="351"/>
      <c r="G238" s="351"/>
      <c r="H238" s="351"/>
      <c r="I238" s="351"/>
    </row>
    <row r="239" spans="1:9" ht="13.5" customHeight="1" x14ac:dyDescent="0.15">
      <c r="A239" s="137" t="s">
        <v>15</v>
      </c>
      <c r="B239" s="134"/>
      <c r="C239" s="299" t="s">
        <v>99</v>
      </c>
      <c r="D239" s="12"/>
      <c r="E239" s="292" t="s">
        <v>81</v>
      </c>
      <c r="F239" s="294" t="s">
        <v>298</v>
      </c>
      <c r="G239" s="295"/>
      <c r="H239" s="296" t="s">
        <v>299</v>
      </c>
      <c r="I239" s="297"/>
    </row>
    <row r="240" spans="1:9" ht="13.5" customHeight="1" x14ac:dyDescent="0.15">
      <c r="A240" s="144" t="s">
        <v>78</v>
      </c>
      <c r="B240" s="139"/>
      <c r="C240" s="300"/>
      <c r="D240" s="140"/>
      <c r="E240" s="293"/>
      <c r="F240" s="23" t="s">
        <v>79</v>
      </c>
      <c r="G240" s="188" t="s">
        <v>80</v>
      </c>
      <c r="H240" s="133" t="s">
        <v>251</v>
      </c>
      <c r="I240" s="23" t="s">
        <v>252</v>
      </c>
    </row>
    <row r="241" spans="1:9" ht="13.5" customHeight="1" x14ac:dyDescent="0.15">
      <c r="A241" s="14" t="s">
        <v>118</v>
      </c>
      <c r="B241" s="43"/>
      <c r="C241" s="66" t="s">
        <v>84</v>
      </c>
      <c r="D241" s="60"/>
      <c r="E241" s="59" t="s">
        <v>10</v>
      </c>
      <c r="F241" s="100"/>
      <c r="G241" s="197"/>
      <c r="H241" s="177"/>
      <c r="I241" s="100">
        <v>195786</v>
      </c>
    </row>
    <row r="242" spans="1:9" ht="13.5" customHeight="1" x14ac:dyDescent="0.15">
      <c r="A242" s="14" t="s">
        <v>259</v>
      </c>
      <c r="B242" s="46"/>
      <c r="C242" s="47" t="s">
        <v>229</v>
      </c>
      <c r="D242" s="56"/>
      <c r="E242" s="57" t="s">
        <v>10</v>
      </c>
      <c r="F242" s="82"/>
      <c r="G242" s="189"/>
      <c r="H242" s="83"/>
      <c r="I242" s="82">
        <v>20010</v>
      </c>
    </row>
    <row r="243" spans="1:9" ht="13.5" customHeight="1" x14ac:dyDescent="0.15">
      <c r="A243" s="14"/>
      <c r="B243" s="46"/>
      <c r="C243" s="47" t="s">
        <v>258</v>
      </c>
      <c r="D243" s="56"/>
      <c r="E243" s="57" t="s">
        <v>10</v>
      </c>
      <c r="F243" s="82"/>
      <c r="G243" s="189"/>
      <c r="H243" s="83"/>
      <c r="I243" s="82">
        <v>190</v>
      </c>
    </row>
    <row r="244" spans="1:9" ht="13.5" customHeight="1" x14ac:dyDescent="0.15">
      <c r="A244" s="150"/>
      <c r="B244" s="141"/>
      <c r="C244" s="73" t="s">
        <v>82</v>
      </c>
      <c r="D244" s="74"/>
      <c r="E244" s="71" t="s">
        <v>10</v>
      </c>
      <c r="F244" s="104">
        <f t="shared" ref="F244:G244" si="4">SUM(F241:F243)</f>
        <v>0</v>
      </c>
      <c r="G244" s="249">
        <f t="shared" si="4"/>
        <v>0</v>
      </c>
      <c r="H244" s="247">
        <f>SUM(H241:H243)</f>
        <v>0</v>
      </c>
      <c r="I244" s="94">
        <f>SUM(I241:I243)</f>
        <v>215986</v>
      </c>
    </row>
    <row r="245" spans="1:9" ht="13.5" customHeight="1" x14ac:dyDescent="0.15">
      <c r="A245" s="16" t="s">
        <v>119</v>
      </c>
      <c r="B245" s="52"/>
      <c r="C245" s="53" t="s">
        <v>84</v>
      </c>
      <c r="D245" s="54"/>
      <c r="E245" s="55" t="s">
        <v>10</v>
      </c>
      <c r="F245" s="88">
        <v>1700578</v>
      </c>
      <c r="G245" s="194">
        <v>231242</v>
      </c>
      <c r="H245" s="89"/>
      <c r="I245" s="88">
        <v>23074695</v>
      </c>
    </row>
    <row r="246" spans="1:9" ht="13.5" customHeight="1" x14ac:dyDescent="0.15">
      <c r="A246" s="14" t="s">
        <v>260</v>
      </c>
      <c r="B246" s="15"/>
      <c r="C246" s="27" t="s">
        <v>149</v>
      </c>
      <c r="D246" s="211"/>
      <c r="E246" s="212" t="s">
        <v>10</v>
      </c>
      <c r="F246" s="187">
        <v>640875</v>
      </c>
      <c r="G246" s="218">
        <v>85029</v>
      </c>
      <c r="H246" s="142"/>
      <c r="I246" s="187">
        <v>12535523</v>
      </c>
    </row>
    <row r="247" spans="1:9" ht="13.5" customHeight="1" x14ac:dyDescent="0.15">
      <c r="A247" s="14"/>
      <c r="B247" s="46"/>
      <c r="C247" s="47" t="s">
        <v>225</v>
      </c>
      <c r="D247" s="56"/>
      <c r="E247" s="57" t="s">
        <v>10</v>
      </c>
      <c r="F247" s="82"/>
      <c r="G247" s="189"/>
      <c r="H247" s="83">
        <v>1080</v>
      </c>
      <c r="I247" s="82">
        <v>2160</v>
      </c>
    </row>
    <row r="248" spans="1:9" ht="13.5" customHeight="1" x14ac:dyDescent="0.15">
      <c r="A248" s="150"/>
      <c r="B248" s="141"/>
      <c r="C248" s="73" t="s">
        <v>82</v>
      </c>
      <c r="D248" s="74"/>
      <c r="E248" s="148" t="s">
        <v>10</v>
      </c>
      <c r="F248" s="160">
        <f>SUM(F245:F247)</f>
        <v>2341453</v>
      </c>
      <c r="G248" s="196">
        <f>SUM(G245:G247)</f>
        <v>316271</v>
      </c>
      <c r="H248" s="171">
        <f>SUM(H245:H247)</f>
        <v>1080</v>
      </c>
      <c r="I248" s="160">
        <f>SUM(I245:I247)</f>
        <v>35612378</v>
      </c>
    </row>
    <row r="249" spans="1:9" ht="13.5" customHeight="1" x14ac:dyDescent="0.15">
      <c r="A249" s="16" t="s">
        <v>279</v>
      </c>
      <c r="B249" s="43"/>
      <c r="C249" s="66" t="s">
        <v>106</v>
      </c>
      <c r="D249" s="289"/>
      <c r="E249" s="59" t="s">
        <v>10</v>
      </c>
      <c r="F249" s="100"/>
      <c r="G249" s="197"/>
      <c r="H249" s="177"/>
      <c r="I249" s="100">
        <v>525</v>
      </c>
    </row>
    <row r="250" spans="1:9" ht="13.5" customHeight="1" x14ac:dyDescent="0.15">
      <c r="A250" s="14" t="s">
        <v>26</v>
      </c>
      <c r="B250" s="46"/>
      <c r="C250" s="47" t="s">
        <v>84</v>
      </c>
      <c r="D250" s="56"/>
      <c r="E250" s="57" t="s">
        <v>10</v>
      </c>
      <c r="F250" s="82">
        <v>48201342</v>
      </c>
      <c r="G250" s="189">
        <v>6694642</v>
      </c>
      <c r="H250" s="83">
        <v>53439270</v>
      </c>
      <c r="I250" s="82">
        <v>550916041</v>
      </c>
    </row>
    <row r="251" spans="1:9" ht="13.5" customHeight="1" x14ac:dyDescent="0.15">
      <c r="A251" s="13"/>
      <c r="B251" s="46"/>
      <c r="C251" s="47" t="s">
        <v>86</v>
      </c>
      <c r="D251" s="56"/>
      <c r="E251" s="57" t="s">
        <v>10</v>
      </c>
      <c r="F251" s="82">
        <v>5808639</v>
      </c>
      <c r="G251" s="189">
        <v>832588</v>
      </c>
      <c r="H251" s="83">
        <v>2998767</v>
      </c>
      <c r="I251" s="83">
        <v>83750349</v>
      </c>
    </row>
    <row r="252" spans="1:9" ht="13.5" customHeight="1" x14ac:dyDescent="0.15">
      <c r="A252" s="13"/>
      <c r="B252" s="46"/>
      <c r="C252" s="47" t="s">
        <v>225</v>
      </c>
      <c r="D252" s="56"/>
      <c r="E252" s="57" t="s">
        <v>10</v>
      </c>
      <c r="F252" s="82"/>
      <c r="G252" s="189"/>
      <c r="H252" s="83">
        <v>21600</v>
      </c>
      <c r="I252" s="83">
        <v>357012</v>
      </c>
    </row>
    <row r="253" spans="1:9" ht="13.5" customHeight="1" x14ac:dyDescent="0.15">
      <c r="A253" s="13"/>
      <c r="B253" s="46"/>
      <c r="C253" s="47" t="s">
        <v>320</v>
      </c>
      <c r="D253" s="56"/>
      <c r="E253" s="57" t="s">
        <v>302</v>
      </c>
      <c r="F253" s="82"/>
      <c r="G253" s="189"/>
      <c r="H253" s="83"/>
      <c r="I253" s="83">
        <v>25</v>
      </c>
    </row>
    <row r="254" spans="1:9" ht="13.5" customHeight="1" x14ac:dyDescent="0.15">
      <c r="A254" s="13"/>
      <c r="B254" s="46"/>
      <c r="C254" s="47" t="s">
        <v>280</v>
      </c>
      <c r="D254" s="56"/>
      <c r="E254" s="57" t="s">
        <v>10</v>
      </c>
      <c r="F254" s="82"/>
      <c r="G254" s="189"/>
      <c r="H254" s="83"/>
      <c r="I254" s="83">
        <v>3159</v>
      </c>
    </row>
    <row r="255" spans="1:9" ht="13.5" customHeight="1" x14ac:dyDescent="0.15">
      <c r="A255" s="13"/>
      <c r="B255" s="46"/>
      <c r="C255" s="47" t="s">
        <v>281</v>
      </c>
      <c r="D255" s="56"/>
      <c r="E255" s="57" t="s">
        <v>10</v>
      </c>
      <c r="F255" s="82"/>
      <c r="G255" s="189"/>
      <c r="H255" s="83"/>
      <c r="I255" s="83"/>
    </row>
    <row r="256" spans="1:9" s="1" customFormat="1" ht="13.5" customHeight="1" x14ac:dyDescent="0.15">
      <c r="A256" s="150"/>
      <c r="B256" s="50"/>
      <c r="C256" s="278" t="s">
        <v>104</v>
      </c>
      <c r="D256" s="279"/>
      <c r="E256" s="58" t="s">
        <v>10</v>
      </c>
      <c r="F256" s="84">
        <f t="shared" ref="F256:G256" si="5">SUM(F249:F255)</f>
        <v>54009981</v>
      </c>
      <c r="G256" s="191">
        <f t="shared" si="5"/>
        <v>7527230</v>
      </c>
      <c r="H256" s="85">
        <f>SUM(H249:H255)</f>
        <v>56459637</v>
      </c>
      <c r="I256" s="84">
        <f>SUM(I249:I255)</f>
        <v>635027111</v>
      </c>
    </row>
    <row r="257" spans="1:9" ht="13.5" customHeight="1" x14ac:dyDescent="0.15">
      <c r="A257" s="16" t="s">
        <v>120</v>
      </c>
      <c r="B257" s="43"/>
      <c r="C257" s="66" t="s">
        <v>241</v>
      </c>
      <c r="D257" s="164"/>
      <c r="E257" s="59" t="s">
        <v>10</v>
      </c>
      <c r="F257" s="82"/>
      <c r="G257" s="189"/>
      <c r="H257" s="177"/>
      <c r="I257" s="100">
        <v>12003</v>
      </c>
    </row>
    <row r="258" spans="1:9" ht="13.5" customHeight="1" x14ac:dyDescent="0.15">
      <c r="A258" s="14" t="s">
        <v>109</v>
      </c>
      <c r="B258" s="46"/>
      <c r="C258" s="47" t="s">
        <v>242</v>
      </c>
      <c r="D258" s="68"/>
      <c r="E258" s="57" t="s">
        <v>10</v>
      </c>
      <c r="F258" s="82"/>
      <c r="G258" s="189"/>
      <c r="H258" s="83">
        <v>596</v>
      </c>
      <c r="I258" s="82">
        <v>23460</v>
      </c>
    </row>
    <row r="259" spans="1:9" ht="13.5" customHeight="1" x14ac:dyDescent="0.15">
      <c r="A259" s="14"/>
      <c r="B259" s="46"/>
      <c r="C259" s="47" t="s">
        <v>240</v>
      </c>
      <c r="D259" s="68"/>
      <c r="E259" s="57" t="s">
        <v>10</v>
      </c>
      <c r="F259" s="82">
        <v>432</v>
      </c>
      <c r="G259" s="189">
        <v>462</v>
      </c>
      <c r="H259" s="83">
        <v>20340</v>
      </c>
      <c r="I259" s="82">
        <v>45002</v>
      </c>
    </row>
    <row r="260" spans="1:9" ht="13.5" customHeight="1" x14ac:dyDescent="0.15">
      <c r="A260" s="14"/>
      <c r="B260" s="46"/>
      <c r="C260" s="47" t="s">
        <v>243</v>
      </c>
      <c r="D260" s="56"/>
      <c r="E260" s="57" t="s">
        <v>10</v>
      </c>
      <c r="F260" s="82">
        <v>432</v>
      </c>
      <c r="G260" s="189">
        <v>511</v>
      </c>
      <c r="H260" s="83"/>
      <c r="I260" s="82">
        <v>1728</v>
      </c>
    </row>
    <row r="261" spans="1:9" ht="13.5" customHeight="1" x14ac:dyDescent="0.15">
      <c r="A261" s="14"/>
      <c r="B261" s="46"/>
      <c r="C261" s="47" t="s">
        <v>245</v>
      </c>
      <c r="D261" s="56"/>
      <c r="E261" s="57" t="s">
        <v>10</v>
      </c>
      <c r="F261" s="82">
        <v>1012</v>
      </c>
      <c r="G261" s="189">
        <v>500</v>
      </c>
      <c r="H261" s="83"/>
      <c r="I261" s="82">
        <v>14803</v>
      </c>
    </row>
    <row r="262" spans="1:9" ht="13.5" customHeight="1" x14ac:dyDescent="0.15">
      <c r="A262" s="14"/>
      <c r="B262" s="46"/>
      <c r="C262" s="47" t="s">
        <v>244</v>
      </c>
      <c r="D262" s="56"/>
      <c r="E262" s="57" t="s">
        <v>10</v>
      </c>
      <c r="F262" s="82"/>
      <c r="G262" s="189"/>
      <c r="H262" s="83">
        <v>1324</v>
      </c>
      <c r="I262" s="82">
        <v>84015</v>
      </c>
    </row>
    <row r="263" spans="1:9" ht="13.5" customHeight="1" x14ac:dyDescent="0.15">
      <c r="A263" s="14"/>
      <c r="B263" s="46"/>
      <c r="C263" s="47" t="s">
        <v>89</v>
      </c>
      <c r="D263" s="56"/>
      <c r="E263" s="57" t="s">
        <v>10</v>
      </c>
      <c r="F263" s="82"/>
      <c r="G263" s="189"/>
      <c r="H263" s="83">
        <v>329</v>
      </c>
      <c r="I263" s="82">
        <v>3094</v>
      </c>
    </row>
    <row r="264" spans="1:9" ht="13.5" customHeight="1" x14ac:dyDescent="0.15">
      <c r="A264" s="150"/>
      <c r="B264" s="169"/>
      <c r="C264" s="173" t="s">
        <v>104</v>
      </c>
      <c r="D264" s="174"/>
      <c r="E264" s="148" t="s">
        <v>10</v>
      </c>
      <c r="F264" s="159">
        <f>SUM(F257:F263)</f>
        <v>1876</v>
      </c>
      <c r="G264" s="199">
        <f>SUM(G257:G263)</f>
        <v>1473</v>
      </c>
      <c r="H264" s="171">
        <f>SUM(H257:H263)</f>
        <v>22589</v>
      </c>
      <c r="I264" s="159">
        <f>SUM(I257:I263)</f>
        <v>184105</v>
      </c>
    </row>
    <row r="265" spans="1:9" ht="13.5" customHeight="1" x14ac:dyDescent="0.15">
      <c r="A265" s="14" t="s">
        <v>121</v>
      </c>
      <c r="B265" s="46"/>
      <c r="C265" s="47" t="s">
        <v>111</v>
      </c>
      <c r="D265" s="56"/>
      <c r="E265" s="57" t="s">
        <v>10</v>
      </c>
      <c r="F265" s="82"/>
      <c r="G265" s="189"/>
      <c r="H265" s="83"/>
      <c r="I265" s="82"/>
    </row>
    <row r="266" spans="1:9" ht="13.5" customHeight="1" x14ac:dyDescent="0.15">
      <c r="A266" s="13" t="s">
        <v>27</v>
      </c>
      <c r="B266" s="46"/>
      <c r="C266" s="47" t="s">
        <v>282</v>
      </c>
      <c r="D266" s="56"/>
      <c r="E266" s="57"/>
      <c r="F266" s="82"/>
      <c r="G266" s="189"/>
      <c r="H266" s="83"/>
      <c r="I266" s="82">
        <v>700</v>
      </c>
    </row>
    <row r="267" spans="1:9" ht="13.5" customHeight="1" x14ac:dyDescent="0.15">
      <c r="A267" s="13"/>
      <c r="B267" s="46"/>
      <c r="C267" s="47" t="s">
        <v>96</v>
      </c>
      <c r="D267" s="56"/>
      <c r="E267" s="57" t="s">
        <v>10</v>
      </c>
      <c r="F267" s="82"/>
      <c r="G267" s="189"/>
      <c r="H267" s="82">
        <v>1408</v>
      </c>
      <c r="I267" s="82">
        <v>84491</v>
      </c>
    </row>
    <row r="268" spans="1:9" ht="13.5" customHeight="1" x14ac:dyDescent="0.15">
      <c r="A268" s="13"/>
      <c r="B268" s="46"/>
      <c r="C268" s="47" t="s">
        <v>83</v>
      </c>
      <c r="D268" s="48"/>
      <c r="E268" s="49" t="s">
        <v>10</v>
      </c>
      <c r="F268" s="82">
        <v>30400</v>
      </c>
      <c r="G268" s="189">
        <v>33742</v>
      </c>
      <c r="H268" s="83" t="s">
        <v>146</v>
      </c>
      <c r="I268" s="82">
        <v>152280</v>
      </c>
    </row>
    <row r="269" spans="1:9" ht="13.5" customHeight="1" x14ac:dyDescent="0.15">
      <c r="A269" s="13"/>
      <c r="B269" s="46"/>
      <c r="C269" s="47" t="s">
        <v>217</v>
      </c>
      <c r="D269" s="56"/>
      <c r="E269" s="49" t="s">
        <v>10</v>
      </c>
      <c r="F269" s="82"/>
      <c r="G269" s="189"/>
      <c r="H269" s="82">
        <v>5400</v>
      </c>
      <c r="I269" s="82">
        <v>35977</v>
      </c>
    </row>
    <row r="270" spans="1:9" ht="13.5" customHeight="1" x14ac:dyDescent="0.15">
      <c r="A270" s="13"/>
      <c r="B270" s="46"/>
      <c r="C270" s="47" t="s">
        <v>108</v>
      </c>
      <c r="D270" s="48"/>
      <c r="E270" s="49" t="s">
        <v>10</v>
      </c>
      <c r="F270" s="82">
        <v>3172695</v>
      </c>
      <c r="G270" s="189">
        <v>554886</v>
      </c>
      <c r="H270" s="82">
        <v>3297070</v>
      </c>
      <c r="I270" s="82">
        <v>36951344</v>
      </c>
    </row>
    <row r="271" spans="1:9" ht="13.5" customHeight="1" x14ac:dyDescent="0.15">
      <c r="A271" s="13"/>
      <c r="B271" s="50"/>
      <c r="C271" s="76" t="s">
        <v>86</v>
      </c>
      <c r="D271" s="176"/>
      <c r="E271" s="233" t="s">
        <v>10</v>
      </c>
      <c r="F271" s="90">
        <v>464494</v>
      </c>
      <c r="G271" s="195">
        <v>82013</v>
      </c>
      <c r="H271" s="90">
        <v>69860</v>
      </c>
      <c r="I271" s="90">
        <v>1539866</v>
      </c>
    </row>
    <row r="272" spans="1:9" ht="13.5" customHeight="1" x14ac:dyDescent="0.15">
      <c r="A272" s="13"/>
      <c r="B272" s="46"/>
      <c r="C272" s="47" t="s">
        <v>103</v>
      </c>
      <c r="D272" s="48"/>
      <c r="E272" s="49" t="s">
        <v>10</v>
      </c>
      <c r="F272" s="82">
        <v>1650</v>
      </c>
      <c r="G272" s="189">
        <v>1042</v>
      </c>
      <c r="H272" s="83">
        <v>250</v>
      </c>
      <c r="I272" s="82">
        <v>1837</v>
      </c>
    </row>
    <row r="273" spans="1:9" ht="13.5" customHeight="1" x14ac:dyDescent="0.15">
      <c r="A273" s="13"/>
      <c r="B273" s="46"/>
      <c r="C273" s="47" t="s">
        <v>150</v>
      </c>
      <c r="D273" s="48"/>
      <c r="E273" s="49" t="s">
        <v>10</v>
      </c>
      <c r="F273" s="82">
        <v>2092</v>
      </c>
      <c r="G273" s="189">
        <v>1980</v>
      </c>
      <c r="H273" s="82">
        <v>400</v>
      </c>
      <c r="I273" s="82">
        <v>11706</v>
      </c>
    </row>
    <row r="274" spans="1:9" ht="13.5" customHeight="1" x14ac:dyDescent="0.15">
      <c r="A274" s="14"/>
      <c r="B274" s="46"/>
      <c r="C274" s="76" t="s">
        <v>88</v>
      </c>
      <c r="D274" s="48"/>
      <c r="E274" s="49" t="s">
        <v>10</v>
      </c>
      <c r="F274" s="82"/>
      <c r="G274" s="189"/>
      <c r="H274" s="83"/>
      <c r="I274" s="82">
        <v>1238</v>
      </c>
    </row>
    <row r="275" spans="1:9" ht="13.5" customHeight="1" x14ac:dyDescent="0.15">
      <c r="A275" s="14"/>
      <c r="B275" s="75"/>
      <c r="C275" s="76" t="s">
        <v>139</v>
      </c>
      <c r="D275" s="176"/>
      <c r="E275" s="49" t="s">
        <v>10</v>
      </c>
      <c r="F275" s="82"/>
      <c r="G275" s="189"/>
      <c r="H275" s="83"/>
      <c r="I275" s="90">
        <v>475</v>
      </c>
    </row>
    <row r="276" spans="1:9" ht="13.5" customHeight="1" x14ac:dyDescent="0.15">
      <c r="A276" s="13"/>
      <c r="B276" s="75"/>
      <c r="C276" s="76" t="s">
        <v>135</v>
      </c>
      <c r="D276" s="176"/>
      <c r="E276" s="49" t="s">
        <v>10</v>
      </c>
      <c r="F276" s="82">
        <v>627</v>
      </c>
      <c r="G276" s="189">
        <v>2596</v>
      </c>
      <c r="H276" s="83"/>
      <c r="I276" s="90"/>
    </row>
    <row r="277" spans="1:9" ht="13.5" customHeight="1" x14ac:dyDescent="0.15">
      <c r="A277" s="13"/>
      <c r="B277" s="75"/>
      <c r="C277" s="76" t="s">
        <v>97</v>
      </c>
      <c r="D277" s="176"/>
      <c r="E277" s="233" t="s">
        <v>10</v>
      </c>
      <c r="F277" s="82"/>
      <c r="G277" s="189"/>
      <c r="H277" s="83"/>
      <c r="I277" s="90">
        <v>17706</v>
      </c>
    </row>
    <row r="278" spans="1:9" ht="13.5" customHeight="1" x14ac:dyDescent="0.15">
      <c r="A278" s="13"/>
      <c r="B278" s="46"/>
      <c r="C278" s="47" t="s">
        <v>262</v>
      </c>
      <c r="D278" s="48"/>
      <c r="E278" s="49" t="s">
        <v>10</v>
      </c>
      <c r="F278" s="82"/>
      <c r="G278" s="189"/>
      <c r="H278" s="83"/>
      <c r="I278" s="82"/>
    </row>
    <row r="279" spans="1:9" ht="13.5" customHeight="1" x14ac:dyDescent="0.15">
      <c r="A279" s="147"/>
      <c r="B279" s="141"/>
      <c r="C279" s="73" t="s">
        <v>82</v>
      </c>
      <c r="D279" s="74"/>
      <c r="E279" s="148" t="s">
        <v>10</v>
      </c>
      <c r="F279" s="160">
        <f>SUM(F265:F278)</f>
        <v>3671958</v>
      </c>
      <c r="G279" s="196">
        <f>SUM(G265:G278)</f>
        <v>676259</v>
      </c>
      <c r="H279" s="171">
        <f>SUM(H265:H278)</f>
        <v>3374388</v>
      </c>
      <c r="I279" s="160">
        <f>SUM(I265:I278)</f>
        <v>38797620</v>
      </c>
    </row>
    <row r="280" spans="1:9" ht="13.5" customHeight="1" x14ac:dyDescent="0.15">
      <c r="A280" s="14" t="s">
        <v>122</v>
      </c>
      <c r="B280" s="32"/>
      <c r="C280" s="26"/>
      <c r="D280" s="70"/>
      <c r="E280" s="33"/>
      <c r="F280" s="102"/>
      <c r="G280" s="198"/>
      <c r="H280" s="103"/>
      <c r="I280" s="102"/>
    </row>
    <row r="281" spans="1:9" ht="13.5" customHeight="1" x14ac:dyDescent="0.15">
      <c r="A281" s="147" t="s">
        <v>141</v>
      </c>
      <c r="B281" s="72"/>
      <c r="C281" s="73"/>
      <c r="D281" s="74"/>
      <c r="E281" s="148" t="s">
        <v>10</v>
      </c>
      <c r="F281" s="159" t="s">
        <v>143</v>
      </c>
      <c r="G281" s="199" t="s">
        <v>143</v>
      </c>
      <c r="H281" s="171" t="s">
        <v>146</v>
      </c>
      <c r="I281" s="159" t="s">
        <v>143</v>
      </c>
    </row>
    <row r="282" spans="1:9" ht="13.5" customHeight="1" x14ac:dyDescent="0.15">
      <c r="A282" s="14" t="s">
        <v>123</v>
      </c>
      <c r="B282" s="46"/>
      <c r="C282" s="47" t="s">
        <v>217</v>
      </c>
      <c r="D282" s="56"/>
      <c r="E282" s="57" t="s">
        <v>10</v>
      </c>
      <c r="F282" s="82">
        <v>4966719</v>
      </c>
      <c r="G282" s="189">
        <v>716126</v>
      </c>
      <c r="H282" s="83"/>
      <c r="I282" s="82">
        <v>56263587</v>
      </c>
    </row>
    <row r="283" spans="1:9" ht="13.5" customHeight="1" x14ac:dyDescent="0.15">
      <c r="A283" s="13" t="s">
        <v>133</v>
      </c>
      <c r="B283" s="75"/>
      <c r="C283" s="47" t="s">
        <v>86</v>
      </c>
      <c r="D283" s="48"/>
      <c r="E283" s="49" t="s">
        <v>10</v>
      </c>
      <c r="F283" s="90">
        <v>2386710</v>
      </c>
      <c r="G283" s="195">
        <v>340435</v>
      </c>
      <c r="H283" s="91"/>
      <c r="I283" s="90">
        <v>17373374</v>
      </c>
    </row>
    <row r="284" spans="1:9" ht="13.5" customHeight="1" x14ac:dyDescent="0.15">
      <c r="A284" s="13"/>
      <c r="B284" s="46"/>
      <c r="C284" s="47" t="s">
        <v>225</v>
      </c>
      <c r="D284" s="56"/>
      <c r="E284" s="57" t="s">
        <v>10</v>
      </c>
      <c r="F284" s="82"/>
      <c r="G284" s="189"/>
      <c r="H284" s="83"/>
      <c r="I284" s="82"/>
    </row>
    <row r="285" spans="1:9" ht="13.5" customHeight="1" x14ac:dyDescent="0.15">
      <c r="A285" s="147"/>
      <c r="B285" s="141"/>
      <c r="C285" s="73" t="s">
        <v>82</v>
      </c>
      <c r="D285" s="74"/>
      <c r="E285" s="148" t="s">
        <v>10</v>
      </c>
      <c r="F285" s="160">
        <f>SUM(F282:F284)</f>
        <v>7353429</v>
      </c>
      <c r="G285" s="196">
        <f>SUM(G282:G284)</f>
        <v>1056561</v>
      </c>
      <c r="H285" s="171">
        <f>SUM(H282:H284)</f>
        <v>0</v>
      </c>
      <c r="I285" s="160">
        <f>SUM(I282:I284)</f>
        <v>73636961</v>
      </c>
    </row>
    <row r="286" spans="1:9" ht="13.5" customHeight="1" x14ac:dyDescent="0.15">
      <c r="A286" s="14" t="s">
        <v>124</v>
      </c>
      <c r="B286" s="17"/>
      <c r="C286" s="17"/>
      <c r="D286" s="17"/>
      <c r="E286" s="22"/>
      <c r="F286" s="105"/>
      <c r="G286" s="206"/>
      <c r="H286" s="96"/>
      <c r="I286" s="105"/>
    </row>
    <row r="287" spans="1:9" ht="13.5" customHeight="1" x14ac:dyDescent="0.15">
      <c r="A287" s="13" t="s">
        <v>115</v>
      </c>
      <c r="B287" s="17"/>
      <c r="C287" s="17"/>
      <c r="D287" s="17"/>
      <c r="E287" s="22"/>
      <c r="F287" s="105"/>
      <c r="G287" s="206"/>
      <c r="H287" s="96"/>
      <c r="I287" s="105"/>
    </row>
    <row r="288" spans="1:9" ht="13.5" customHeight="1" x14ac:dyDescent="0.15">
      <c r="A288" s="14"/>
      <c r="B288" s="52"/>
      <c r="C288" s="290" t="s">
        <v>136</v>
      </c>
      <c r="D288" s="54"/>
      <c r="E288" s="55" t="s">
        <v>10</v>
      </c>
      <c r="F288" s="88">
        <v>499377</v>
      </c>
      <c r="G288" s="194">
        <v>383922</v>
      </c>
      <c r="H288" s="89">
        <v>614802</v>
      </c>
      <c r="I288" s="88">
        <v>8386841</v>
      </c>
    </row>
    <row r="289" spans="1:9" ht="13.5" customHeight="1" x14ac:dyDescent="0.15">
      <c r="A289" s="147"/>
      <c r="B289" s="141"/>
      <c r="C289" s="73" t="s">
        <v>82</v>
      </c>
      <c r="D289" s="74"/>
      <c r="E289" s="148" t="s">
        <v>10</v>
      </c>
      <c r="F289" s="160">
        <f>SUM(F288)</f>
        <v>499377</v>
      </c>
      <c r="G289" s="196">
        <f>SUM(G288)</f>
        <v>383922</v>
      </c>
      <c r="H289" s="171">
        <f>SUM(H288)</f>
        <v>614802</v>
      </c>
      <c r="I289" s="160">
        <f>SUM(I288)</f>
        <v>8386841</v>
      </c>
    </row>
    <row r="290" spans="1:9" ht="13.5" customHeight="1" x14ac:dyDescent="0.15">
      <c r="A290" s="14" t="s">
        <v>125</v>
      </c>
      <c r="B290" s="17"/>
      <c r="C290" s="17"/>
      <c r="D290" s="17"/>
      <c r="E290" s="22"/>
      <c r="F290" s="105"/>
      <c r="G290" s="206"/>
      <c r="H290" s="96"/>
      <c r="I290" s="105"/>
    </row>
    <row r="291" spans="1:9" ht="13.5" customHeight="1" x14ac:dyDescent="0.15">
      <c r="A291" s="13" t="s">
        <v>126</v>
      </c>
      <c r="B291" s="15"/>
      <c r="C291" s="17"/>
      <c r="D291" s="17"/>
      <c r="E291" s="22"/>
      <c r="F291" s="105"/>
      <c r="G291" s="206"/>
      <c r="H291" s="96"/>
      <c r="I291" s="105"/>
    </row>
    <row r="292" spans="1:9" ht="13.5" customHeight="1" x14ac:dyDescent="0.15">
      <c r="A292" s="13"/>
      <c r="B292" s="52"/>
      <c r="C292" s="53" t="s">
        <v>83</v>
      </c>
      <c r="D292" s="54"/>
      <c r="E292" s="55" t="s">
        <v>10</v>
      </c>
      <c r="F292" s="88">
        <v>190515</v>
      </c>
      <c r="G292" s="194">
        <v>233704</v>
      </c>
      <c r="H292" s="89">
        <v>213680</v>
      </c>
      <c r="I292" s="88">
        <v>2252345</v>
      </c>
    </row>
    <row r="293" spans="1:9" ht="13.5" customHeight="1" x14ac:dyDescent="0.15">
      <c r="A293" s="13"/>
      <c r="B293" s="46"/>
      <c r="C293" s="47" t="s">
        <v>217</v>
      </c>
      <c r="D293" s="48"/>
      <c r="E293" s="49" t="s">
        <v>10</v>
      </c>
      <c r="F293" s="82"/>
      <c r="G293" s="189"/>
      <c r="H293" s="83">
        <v>192660</v>
      </c>
      <c r="I293" s="82">
        <v>280440</v>
      </c>
    </row>
    <row r="294" spans="1:9" ht="13.5" customHeight="1" x14ac:dyDescent="0.15">
      <c r="A294" s="13"/>
      <c r="B294" s="46"/>
      <c r="C294" s="47" t="s">
        <v>88</v>
      </c>
      <c r="D294" s="56"/>
      <c r="E294" s="57" t="s">
        <v>10</v>
      </c>
      <c r="F294" s="82">
        <v>66000</v>
      </c>
      <c r="G294" s="189">
        <v>55956</v>
      </c>
      <c r="H294" s="83">
        <v>664050</v>
      </c>
      <c r="I294" s="82">
        <v>3828210</v>
      </c>
    </row>
    <row r="295" spans="1:9" ht="13.5" customHeight="1" x14ac:dyDescent="0.15">
      <c r="A295" s="13"/>
      <c r="B295" s="46"/>
      <c r="C295" s="47" t="s">
        <v>91</v>
      </c>
      <c r="D295" s="56"/>
      <c r="E295" s="57" t="s">
        <v>10</v>
      </c>
      <c r="F295" s="82">
        <v>41325</v>
      </c>
      <c r="G295" s="189">
        <v>34202</v>
      </c>
      <c r="H295" s="83"/>
      <c r="I295" s="82">
        <v>126375</v>
      </c>
    </row>
    <row r="296" spans="1:9" ht="13.5" customHeight="1" x14ac:dyDescent="0.15">
      <c r="A296" s="147"/>
      <c r="B296" s="141"/>
      <c r="C296" s="73" t="s">
        <v>82</v>
      </c>
      <c r="D296" s="74"/>
      <c r="E296" s="148" t="s">
        <v>10</v>
      </c>
      <c r="F296" s="160">
        <f>SUM(F292:F295)</f>
        <v>297840</v>
      </c>
      <c r="G296" s="196">
        <f>SUM(G292:G295)</f>
        <v>323862</v>
      </c>
      <c r="H296" s="171">
        <f>SUM(H292:H295)</f>
        <v>1070390</v>
      </c>
      <c r="I296" s="160">
        <f>SUM(I292:I295)</f>
        <v>6487370</v>
      </c>
    </row>
    <row r="297" spans="1:9" ht="13.5" customHeight="1" x14ac:dyDescent="0.15">
      <c r="A297" s="14" t="s">
        <v>127</v>
      </c>
      <c r="B297" s="17"/>
      <c r="C297" s="17"/>
      <c r="D297" s="17"/>
      <c r="E297" s="22"/>
      <c r="F297" s="105"/>
      <c r="G297" s="206"/>
      <c r="H297" s="96"/>
      <c r="I297" s="105"/>
    </row>
    <row r="298" spans="1:9" ht="13.5" customHeight="1" x14ac:dyDescent="0.15">
      <c r="A298" s="13" t="s">
        <v>116</v>
      </c>
      <c r="B298" s="15"/>
      <c r="C298" s="17"/>
      <c r="D298" s="17"/>
      <c r="E298" s="22"/>
      <c r="F298" s="105"/>
      <c r="G298" s="206"/>
      <c r="H298" s="96"/>
      <c r="I298" s="105"/>
    </row>
    <row r="299" spans="1:9" ht="13.5" customHeight="1" x14ac:dyDescent="0.15">
      <c r="A299" s="13"/>
      <c r="B299" s="15"/>
      <c r="C299" s="19" t="s">
        <v>283</v>
      </c>
      <c r="D299" s="17"/>
      <c r="E299" s="22" t="s">
        <v>284</v>
      </c>
      <c r="F299" s="105"/>
      <c r="G299" s="206"/>
      <c r="H299" s="96"/>
      <c r="I299" s="105">
        <v>22740</v>
      </c>
    </row>
    <row r="300" spans="1:9" ht="13.5" customHeight="1" x14ac:dyDescent="0.15">
      <c r="A300" s="13"/>
      <c r="B300" s="52"/>
      <c r="C300" s="239" t="s">
        <v>321</v>
      </c>
      <c r="D300" s="61"/>
      <c r="E300" s="62" t="s">
        <v>10</v>
      </c>
      <c r="F300" s="178"/>
      <c r="G300" s="214"/>
      <c r="H300" s="234"/>
      <c r="I300" s="97">
        <v>8740</v>
      </c>
    </row>
    <row r="301" spans="1:9" ht="13.5" customHeight="1" x14ac:dyDescent="0.15">
      <c r="A301" s="13"/>
      <c r="B301" s="46"/>
      <c r="C301" s="47" t="s">
        <v>87</v>
      </c>
      <c r="D301" s="48"/>
      <c r="E301" s="49" t="s">
        <v>10</v>
      </c>
      <c r="F301" s="235"/>
      <c r="G301" s="236"/>
      <c r="H301" s="237">
        <v>132</v>
      </c>
      <c r="I301" s="238">
        <v>132</v>
      </c>
    </row>
    <row r="302" spans="1:9" ht="13.5" customHeight="1" x14ac:dyDescent="0.15">
      <c r="A302" s="13"/>
      <c r="B302" s="46"/>
      <c r="C302" s="291" t="s">
        <v>136</v>
      </c>
      <c r="D302" s="56"/>
      <c r="E302" s="57" t="s">
        <v>10</v>
      </c>
      <c r="F302" s="82"/>
      <c r="G302" s="189"/>
      <c r="H302" s="83"/>
      <c r="I302" s="82">
        <v>400</v>
      </c>
    </row>
    <row r="303" spans="1:9" ht="13.5" customHeight="1" x14ac:dyDescent="0.15">
      <c r="A303" s="147"/>
      <c r="B303" s="141"/>
      <c r="C303" s="73" t="s">
        <v>82</v>
      </c>
      <c r="D303" s="74"/>
      <c r="E303" s="71" t="s">
        <v>10</v>
      </c>
      <c r="F303" s="104">
        <v>132</v>
      </c>
      <c r="G303" s="249">
        <v>562</v>
      </c>
      <c r="H303" s="247">
        <f>SUM(H300:H302)</f>
        <v>132</v>
      </c>
      <c r="I303" s="94">
        <f>SUM(I299:I302)</f>
        <v>32012</v>
      </c>
    </row>
    <row r="304" spans="1:9" ht="13.5" customHeight="1" x14ac:dyDescent="0.15">
      <c r="A304" s="14" t="s">
        <v>128</v>
      </c>
      <c r="B304" s="17"/>
      <c r="C304" s="17"/>
      <c r="D304" s="17"/>
      <c r="E304" s="22"/>
      <c r="F304" s="105"/>
      <c r="G304" s="206"/>
      <c r="H304" s="96"/>
      <c r="I304" s="105"/>
    </row>
    <row r="305" spans="1:9" ht="13.5" customHeight="1" x14ac:dyDescent="0.15">
      <c r="A305" s="13" t="s">
        <v>117</v>
      </c>
      <c r="B305" s="17"/>
      <c r="C305" s="17"/>
      <c r="D305" s="17"/>
      <c r="E305" s="22"/>
      <c r="F305" s="105"/>
      <c r="G305" s="206"/>
      <c r="H305" s="96"/>
      <c r="I305" s="105"/>
    </row>
    <row r="306" spans="1:9" ht="13.5" customHeight="1" x14ac:dyDescent="0.15">
      <c r="A306" s="13"/>
      <c r="B306" s="52"/>
      <c r="C306" s="53" t="s">
        <v>155</v>
      </c>
      <c r="D306" s="54"/>
      <c r="E306" s="55" t="s">
        <v>10</v>
      </c>
      <c r="F306" s="178"/>
      <c r="G306" s="214"/>
      <c r="H306" s="234">
        <v>540</v>
      </c>
      <c r="I306" s="88">
        <v>1620</v>
      </c>
    </row>
    <row r="307" spans="1:9" ht="13.5" customHeight="1" x14ac:dyDescent="0.15">
      <c r="A307" s="13"/>
      <c r="B307" s="52"/>
      <c r="C307" s="53" t="s">
        <v>106</v>
      </c>
      <c r="D307" s="54"/>
      <c r="E307" s="55" t="s">
        <v>10</v>
      </c>
      <c r="F307" s="82">
        <v>105815</v>
      </c>
      <c r="G307" s="189">
        <v>86341</v>
      </c>
      <c r="H307" s="83">
        <v>79380</v>
      </c>
      <c r="I307" s="82">
        <v>854018</v>
      </c>
    </row>
    <row r="308" spans="1:9" ht="13.5" customHeight="1" x14ac:dyDescent="0.15">
      <c r="A308" s="13"/>
      <c r="B308" s="46"/>
      <c r="C308" s="47" t="s">
        <v>217</v>
      </c>
      <c r="D308" s="56"/>
      <c r="E308" s="57" t="s">
        <v>10</v>
      </c>
      <c r="F308" s="82"/>
      <c r="G308" s="189"/>
      <c r="H308" s="83"/>
      <c r="I308" s="82">
        <v>15336</v>
      </c>
    </row>
    <row r="309" spans="1:9" ht="13.5" customHeight="1" x14ac:dyDescent="0.15">
      <c r="A309" s="13"/>
      <c r="B309" s="46"/>
      <c r="C309" s="47" t="s">
        <v>105</v>
      </c>
      <c r="D309" s="56"/>
      <c r="E309" s="57" t="s">
        <v>10</v>
      </c>
      <c r="F309" s="82"/>
      <c r="G309" s="189"/>
      <c r="H309" s="83">
        <v>41790</v>
      </c>
      <c r="I309" s="82">
        <v>41790</v>
      </c>
    </row>
    <row r="310" spans="1:9" ht="13.5" customHeight="1" x14ac:dyDescent="0.15">
      <c r="A310" s="147"/>
      <c r="B310" s="141"/>
      <c r="C310" s="73" t="s">
        <v>82</v>
      </c>
      <c r="D310" s="74"/>
      <c r="E310" s="148" t="s">
        <v>10</v>
      </c>
      <c r="F310" s="160">
        <f>SUM(F306:F309)</f>
        <v>105815</v>
      </c>
      <c r="G310" s="196">
        <f>SUM(G306:G309)</f>
        <v>86341</v>
      </c>
      <c r="H310" s="171">
        <f>SUM(H306:H309)</f>
        <v>121710</v>
      </c>
      <c r="I310" s="160">
        <f>SUM(I306:I309)</f>
        <v>912764</v>
      </c>
    </row>
    <row r="311" spans="1:9" ht="13.5" customHeight="1" x14ac:dyDescent="0.15">
      <c r="A311"/>
      <c r="B311"/>
      <c r="C311"/>
      <c r="D311"/>
      <c r="E311"/>
    </row>
    <row r="312" spans="1:9" ht="15" customHeight="1" x14ac:dyDescent="0.15">
      <c r="A312"/>
      <c r="B312"/>
      <c r="C312"/>
      <c r="D312"/>
      <c r="E312"/>
    </row>
    <row r="313" spans="1:9" ht="15" customHeight="1" x14ac:dyDescent="0.15">
      <c r="A313"/>
      <c r="B313"/>
      <c r="C313"/>
      <c r="D313"/>
      <c r="E313"/>
    </row>
    <row r="314" spans="1:9" ht="15" customHeight="1" x14ac:dyDescent="0.15">
      <c r="A314"/>
      <c r="B314"/>
      <c r="C314"/>
      <c r="D314"/>
      <c r="E314"/>
    </row>
    <row r="315" spans="1:9" ht="15" customHeight="1" x14ac:dyDescent="0.15">
      <c r="A315"/>
      <c r="B315"/>
      <c r="C315"/>
      <c r="D315"/>
      <c r="E315"/>
    </row>
    <row r="316" spans="1:9" ht="15" customHeight="1" x14ac:dyDescent="0.15">
      <c r="A316"/>
      <c r="B316"/>
      <c r="C316"/>
      <c r="D316"/>
      <c r="E316"/>
    </row>
    <row r="317" spans="1:9" ht="15" customHeight="1" x14ac:dyDescent="0.15">
      <c r="A317"/>
      <c r="B317"/>
      <c r="C317"/>
      <c r="D317"/>
      <c r="E317"/>
    </row>
    <row r="318" spans="1:9" ht="15" customHeight="1" x14ac:dyDescent="0.15">
      <c r="A318"/>
      <c r="B318"/>
      <c r="C318"/>
      <c r="D318"/>
      <c r="E318"/>
    </row>
    <row r="319" spans="1:9" ht="15" customHeight="1" x14ac:dyDescent="0.15">
      <c r="A319"/>
      <c r="B319"/>
      <c r="C319"/>
      <c r="D319"/>
      <c r="E319"/>
    </row>
    <row r="320" spans="1:9" ht="15" customHeight="1" x14ac:dyDescent="0.15">
      <c r="A320"/>
      <c r="B320"/>
      <c r="C320"/>
      <c r="D320"/>
      <c r="E320"/>
    </row>
    <row r="321" customFormat="1" ht="15" customHeight="1" x14ac:dyDescent="0.15"/>
    <row r="322" customFormat="1" ht="15" customHeight="1" x14ac:dyDescent="0.15"/>
    <row r="323" customFormat="1" ht="15" customHeight="1" x14ac:dyDescent="0.15"/>
    <row r="324" customFormat="1" ht="15" customHeight="1" x14ac:dyDescent="0.15"/>
    <row r="325" customFormat="1" ht="15" customHeight="1" x14ac:dyDescent="0.15"/>
    <row r="326" customFormat="1" ht="15" customHeight="1" x14ac:dyDescent="0.15"/>
    <row r="327" customFormat="1" ht="15" customHeight="1" x14ac:dyDescent="0.15"/>
    <row r="328" customFormat="1" ht="15" customHeight="1" x14ac:dyDescent="0.15"/>
    <row r="329" customFormat="1" ht="15" customHeight="1" x14ac:dyDescent="0.15"/>
    <row r="330" customFormat="1" ht="15" customHeight="1" x14ac:dyDescent="0.15"/>
    <row r="331" customFormat="1" ht="15" customHeight="1" x14ac:dyDescent="0.15"/>
    <row r="332" customFormat="1" ht="15" customHeight="1" x14ac:dyDescent="0.15"/>
    <row r="333" customFormat="1" ht="15" customHeight="1" x14ac:dyDescent="0.15"/>
    <row r="334" customFormat="1" ht="15" customHeight="1" x14ac:dyDescent="0.15"/>
    <row r="335" customFormat="1" ht="15" customHeight="1" x14ac:dyDescent="0.15"/>
    <row r="336" customFormat="1" ht="15" customHeight="1" x14ac:dyDescent="0.15"/>
    <row r="337" customFormat="1" ht="15" customHeight="1" x14ac:dyDescent="0.15"/>
    <row r="338" customFormat="1" ht="15" customHeight="1" x14ac:dyDescent="0.15"/>
    <row r="339" customFormat="1" ht="15" customHeight="1" x14ac:dyDescent="0.15"/>
    <row r="340" customFormat="1" ht="15" customHeight="1" x14ac:dyDescent="0.15"/>
    <row r="341" customFormat="1" ht="15" customHeight="1" x14ac:dyDescent="0.15"/>
    <row r="342" customFormat="1" ht="15" customHeight="1" x14ac:dyDescent="0.15"/>
    <row r="343" customFormat="1" ht="15" customHeight="1" x14ac:dyDescent="0.15"/>
    <row r="344" customFormat="1" ht="15" customHeight="1" x14ac:dyDescent="0.15"/>
    <row r="345" customFormat="1" ht="15" customHeight="1" x14ac:dyDescent="0.15"/>
    <row r="346" customFormat="1" ht="15" customHeight="1" x14ac:dyDescent="0.15"/>
    <row r="347" customFormat="1" ht="15" customHeight="1" x14ac:dyDescent="0.15"/>
    <row r="348" customFormat="1" ht="15" customHeight="1" x14ac:dyDescent="0.15"/>
    <row r="349" customFormat="1" ht="15" customHeight="1" x14ac:dyDescent="0.15"/>
    <row r="350" customFormat="1" ht="15" customHeight="1" x14ac:dyDescent="0.15"/>
    <row r="351" customFormat="1" ht="15" customHeight="1" x14ac:dyDescent="0.15"/>
    <row r="352" customFormat="1" ht="15" customHeight="1" x14ac:dyDescent="0.15"/>
    <row r="353" customFormat="1" ht="15" customHeight="1" x14ac:dyDescent="0.15"/>
    <row r="354" customFormat="1" ht="15" customHeight="1" x14ac:dyDescent="0.15"/>
    <row r="355" customFormat="1" ht="15" customHeight="1" x14ac:dyDescent="0.15"/>
    <row r="356" customFormat="1" ht="15" customHeight="1" x14ac:dyDescent="0.15"/>
    <row r="357" customFormat="1" ht="15" customHeight="1" x14ac:dyDescent="0.15"/>
    <row r="358" customFormat="1" ht="15" customHeight="1" x14ac:dyDescent="0.15"/>
    <row r="359" customFormat="1" ht="15" customHeight="1" x14ac:dyDescent="0.15"/>
    <row r="360" customFormat="1" ht="15" customHeight="1" x14ac:dyDescent="0.15"/>
    <row r="361" customFormat="1" ht="15" customHeight="1" x14ac:dyDescent="0.15"/>
    <row r="362" customFormat="1" ht="15" customHeight="1" x14ac:dyDescent="0.15"/>
    <row r="363" customFormat="1" ht="15" customHeight="1" x14ac:dyDescent="0.15"/>
    <row r="364" customFormat="1" ht="15" customHeight="1" x14ac:dyDescent="0.15"/>
    <row r="365" customFormat="1" ht="15" customHeight="1" x14ac:dyDescent="0.15"/>
    <row r="366" customFormat="1" ht="15" customHeight="1" x14ac:dyDescent="0.15"/>
    <row r="367" customFormat="1" ht="15" customHeight="1" x14ac:dyDescent="0.15"/>
    <row r="368" customFormat="1" ht="15" customHeight="1" x14ac:dyDescent="0.15"/>
    <row r="369" customFormat="1" ht="15" customHeight="1" x14ac:dyDescent="0.15"/>
    <row r="370" customFormat="1" ht="15" customHeight="1" x14ac:dyDescent="0.15"/>
    <row r="371" customFormat="1" ht="15" customHeight="1" x14ac:dyDescent="0.15"/>
    <row r="372" customFormat="1" ht="15" customHeight="1" x14ac:dyDescent="0.15"/>
    <row r="373" customFormat="1" ht="15" customHeight="1" x14ac:dyDescent="0.15"/>
    <row r="374" customFormat="1" ht="15" customHeight="1" x14ac:dyDescent="0.15"/>
    <row r="375" customFormat="1" ht="15" customHeight="1" x14ac:dyDescent="0.15"/>
    <row r="376" customFormat="1" ht="15" customHeight="1" x14ac:dyDescent="0.15"/>
    <row r="377" customFormat="1" ht="15" customHeight="1" x14ac:dyDescent="0.15"/>
    <row r="378" customFormat="1" ht="15" customHeight="1" x14ac:dyDescent="0.15"/>
    <row r="379" customFormat="1" ht="15" customHeight="1" x14ac:dyDescent="0.15"/>
    <row r="380" customFormat="1" ht="15" customHeight="1" x14ac:dyDescent="0.15"/>
    <row r="381" customFormat="1" ht="15" customHeight="1" x14ac:dyDescent="0.15"/>
    <row r="382" customFormat="1" ht="15" customHeight="1" x14ac:dyDescent="0.15"/>
    <row r="383" customFormat="1" ht="15" customHeight="1" x14ac:dyDescent="0.15"/>
    <row r="384" customFormat="1" ht="15" customHeight="1" x14ac:dyDescent="0.15"/>
    <row r="385" spans="1:5" ht="15" customHeight="1" x14ac:dyDescent="0.15">
      <c r="A385"/>
      <c r="B385"/>
      <c r="C385"/>
      <c r="D385"/>
      <c r="E385"/>
    </row>
    <row r="386" spans="1:5" ht="15" customHeight="1" x14ac:dyDescent="0.15">
      <c r="A386"/>
      <c r="B386"/>
      <c r="C386"/>
      <c r="D386"/>
      <c r="E386"/>
    </row>
    <row r="387" spans="1:5" ht="15" customHeight="1" x14ac:dyDescent="0.15">
      <c r="A387"/>
      <c r="B387"/>
      <c r="C387"/>
      <c r="D387"/>
      <c r="E387"/>
    </row>
    <row r="388" spans="1:5" ht="15" customHeight="1" x14ac:dyDescent="0.15">
      <c r="A388"/>
      <c r="B388"/>
      <c r="C388"/>
      <c r="D388"/>
      <c r="E388"/>
    </row>
    <row r="389" spans="1:5" x14ac:dyDescent="0.15">
      <c r="A389"/>
      <c r="B389"/>
      <c r="C389"/>
      <c r="D389"/>
      <c r="E389"/>
    </row>
    <row r="390" spans="1:5" x14ac:dyDescent="0.15">
      <c r="A390"/>
      <c r="B390"/>
      <c r="C390"/>
      <c r="D390"/>
      <c r="E390"/>
    </row>
    <row r="391" spans="1:5" x14ac:dyDescent="0.15">
      <c r="A391"/>
      <c r="B391"/>
      <c r="C391"/>
      <c r="D391"/>
      <c r="E391"/>
    </row>
    <row r="392" spans="1:5" x14ac:dyDescent="0.15">
      <c r="A392"/>
    </row>
    <row r="393" spans="1:5" x14ac:dyDescent="0.15">
      <c r="A393"/>
    </row>
  </sheetData>
  <mergeCells count="19">
    <mergeCell ref="H160:I160"/>
    <mergeCell ref="C239:C240"/>
    <mergeCell ref="E239:E240"/>
    <mergeCell ref="F239:G239"/>
    <mergeCell ref="H239:I239"/>
    <mergeCell ref="F4:G4"/>
    <mergeCell ref="H4:I4"/>
    <mergeCell ref="A1:I1"/>
    <mergeCell ref="H3:I3"/>
    <mergeCell ref="C4:C5"/>
    <mergeCell ref="E4:E5"/>
    <mergeCell ref="H96:I96"/>
    <mergeCell ref="E97:E98"/>
    <mergeCell ref="F97:G97"/>
    <mergeCell ref="H97:I97"/>
    <mergeCell ref="C97:C98"/>
    <mergeCell ref="C160:C161"/>
    <mergeCell ref="E160:E161"/>
    <mergeCell ref="F160:G160"/>
  </mergeCells>
  <phoneticPr fontId="2"/>
  <pageMargins left="0.78740157480314965" right="0.59055118110236227" top="0.59055118110236227" bottom="0.19685039370078741" header="0.51181102362204722" footer="0.19685039370078741"/>
  <pageSetup paperSize="9" scale="80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6"/>
  <sheetViews>
    <sheetView tabSelected="1" zoomScaleNormal="100" workbookViewId="0">
      <selection activeCell="K6" sqref="K6"/>
    </sheetView>
  </sheetViews>
  <sheetFormatPr defaultRowHeight="13.5" x14ac:dyDescent="0.15"/>
  <cols>
    <col min="1" max="1" width="10.625" style="3" customWidth="1"/>
    <col min="2" max="2" width="11.125" customWidth="1"/>
    <col min="3" max="3" width="12.625" style="2" customWidth="1"/>
    <col min="4" max="4" width="13.625" style="2" customWidth="1"/>
    <col min="5" max="5" width="4.625" style="31" customWidth="1"/>
    <col min="6" max="9" width="10.625" customWidth="1"/>
    <col min="10" max="10" width="9" customWidth="1"/>
  </cols>
  <sheetData>
    <row r="1" spans="1:9" ht="15" customHeight="1" x14ac:dyDescent="0.15">
      <c r="A1" s="4" t="s">
        <v>28</v>
      </c>
      <c r="G1" s="210"/>
      <c r="H1" s="210" t="s">
        <v>323</v>
      </c>
      <c r="I1" s="210"/>
    </row>
    <row r="2" spans="1:9" ht="15" customHeight="1" x14ac:dyDescent="0.15">
      <c r="G2" s="161"/>
      <c r="H2" s="307" t="s">
        <v>14</v>
      </c>
      <c r="I2" s="307"/>
    </row>
    <row r="3" spans="1:9" s="1" customFormat="1" ht="15" customHeight="1" x14ac:dyDescent="0.15">
      <c r="A3" s="312" t="s">
        <v>15</v>
      </c>
      <c r="B3" s="312" t="s">
        <v>78</v>
      </c>
      <c r="C3" s="312"/>
      <c r="D3" s="312"/>
      <c r="E3" s="318" t="s">
        <v>81</v>
      </c>
      <c r="F3" s="294" t="s">
        <v>298</v>
      </c>
      <c r="G3" s="295"/>
      <c r="H3" s="296" t="s">
        <v>299</v>
      </c>
      <c r="I3" s="297"/>
    </row>
    <row r="4" spans="1:9" s="1" customFormat="1" ht="15" customHeight="1" x14ac:dyDescent="0.15">
      <c r="A4" s="312"/>
      <c r="B4" s="312"/>
      <c r="C4" s="312"/>
      <c r="D4" s="312"/>
      <c r="E4" s="318"/>
      <c r="F4" s="23" t="s">
        <v>292</v>
      </c>
      <c r="G4" s="188" t="s">
        <v>80</v>
      </c>
      <c r="H4" s="133" t="s">
        <v>251</v>
      </c>
      <c r="I4" s="23" t="s">
        <v>252</v>
      </c>
    </row>
    <row r="5" spans="1:9" s="1" customFormat="1" ht="14.25" customHeight="1" x14ac:dyDescent="0.15">
      <c r="A5" s="165" t="s">
        <v>29</v>
      </c>
      <c r="B5" s="9"/>
      <c r="C5" s="9"/>
      <c r="D5" s="222"/>
      <c r="E5" s="223"/>
      <c r="F5" s="224"/>
      <c r="G5" s="225"/>
      <c r="H5" s="226"/>
      <c r="I5" s="224"/>
    </row>
    <row r="6" spans="1:9" ht="14.25" customHeight="1" x14ac:dyDescent="0.15">
      <c r="A6" s="167" t="s">
        <v>165</v>
      </c>
      <c r="B6" s="136" t="s">
        <v>30</v>
      </c>
      <c r="C6" s="129" t="s">
        <v>153</v>
      </c>
      <c r="D6" s="109" t="s">
        <v>9</v>
      </c>
      <c r="E6" s="39" t="s">
        <v>12</v>
      </c>
      <c r="F6" s="110">
        <v>212275</v>
      </c>
      <c r="G6" s="130">
        <v>20234583</v>
      </c>
      <c r="H6" s="111">
        <v>264051</v>
      </c>
      <c r="I6" s="110">
        <v>3149946</v>
      </c>
    </row>
    <row r="7" spans="1:9" ht="14.25" customHeight="1" x14ac:dyDescent="0.15">
      <c r="A7" s="168" t="s">
        <v>168</v>
      </c>
      <c r="B7" s="136" t="s">
        <v>30</v>
      </c>
      <c r="C7" s="129" t="s">
        <v>153</v>
      </c>
      <c r="D7" s="112" t="s">
        <v>8</v>
      </c>
      <c r="E7" s="40" t="s">
        <v>12</v>
      </c>
      <c r="F7" s="107">
        <v>651</v>
      </c>
      <c r="G7" s="121">
        <v>147806</v>
      </c>
      <c r="H7" s="111">
        <v>819</v>
      </c>
      <c r="I7" s="110">
        <v>5565</v>
      </c>
    </row>
    <row r="8" spans="1:9" ht="14.25" customHeight="1" x14ac:dyDescent="0.15">
      <c r="A8" s="40" t="s">
        <v>169</v>
      </c>
      <c r="B8" s="305" t="s">
        <v>31</v>
      </c>
      <c r="C8" s="306"/>
      <c r="D8" s="112"/>
      <c r="E8" s="41" t="s">
        <v>12</v>
      </c>
      <c r="F8" s="106"/>
      <c r="G8" s="121"/>
      <c r="H8" s="108"/>
      <c r="I8" s="107">
        <v>0</v>
      </c>
    </row>
    <row r="9" spans="1:9" ht="14.25" customHeight="1" x14ac:dyDescent="0.15">
      <c r="A9" s="40" t="s">
        <v>170</v>
      </c>
      <c r="B9" s="305" t="s">
        <v>5</v>
      </c>
      <c r="C9" s="306"/>
      <c r="D9" s="112" t="s">
        <v>6</v>
      </c>
      <c r="E9" s="40" t="s">
        <v>12</v>
      </c>
      <c r="F9" s="107">
        <v>177233</v>
      </c>
      <c r="G9" s="121">
        <v>14522180</v>
      </c>
      <c r="H9" s="108">
        <v>140723</v>
      </c>
      <c r="I9" s="107">
        <v>2021524</v>
      </c>
    </row>
    <row r="10" spans="1:9" ht="14.25" customHeight="1" x14ac:dyDescent="0.15">
      <c r="A10" s="40" t="s">
        <v>171</v>
      </c>
      <c r="B10" s="305" t="s">
        <v>5</v>
      </c>
      <c r="C10" s="306"/>
      <c r="D10" s="112" t="s">
        <v>7</v>
      </c>
      <c r="E10" s="40" t="s">
        <v>12</v>
      </c>
      <c r="F10" s="106">
        <v>0</v>
      </c>
      <c r="G10" s="121">
        <v>724</v>
      </c>
      <c r="H10" s="108"/>
      <c r="I10" s="107">
        <v>33</v>
      </c>
    </row>
    <row r="11" spans="1:9" ht="14.25" customHeight="1" x14ac:dyDescent="0.15">
      <c r="A11" s="40" t="s">
        <v>172</v>
      </c>
      <c r="B11" s="305" t="s">
        <v>32</v>
      </c>
      <c r="C11" s="306"/>
      <c r="D11" s="112"/>
      <c r="E11" s="40" t="s">
        <v>12</v>
      </c>
      <c r="F11" s="107">
        <v>196</v>
      </c>
      <c r="G11" s="107">
        <v>156434</v>
      </c>
      <c r="H11" s="108">
        <v>211</v>
      </c>
      <c r="I11" s="107">
        <v>1554</v>
      </c>
    </row>
    <row r="12" spans="1:9" ht="14.25" customHeight="1" x14ac:dyDescent="0.15">
      <c r="A12" s="40" t="s">
        <v>166</v>
      </c>
      <c r="B12" s="135" t="s">
        <v>33</v>
      </c>
      <c r="C12" s="129" t="s">
        <v>153</v>
      </c>
      <c r="D12" s="112"/>
      <c r="E12" s="40" t="s">
        <v>12</v>
      </c>
      <c r="F12" s="107">
        <v>5728</v>
      </c>
      <c r="G12" s="121">
        <v>307617</v>
      </c>
      <c r="H12" s="263">
        <v>7794</v>
      </c>
      <c r="I12" s="263">
        <v>88923</v>
      </c>
    </row>
    <row r="13" spans="1:9" ht="14.25" customHeight="1" x14ac:dyDescent="0.15">
      <c r="A13" s="40" t="s">
        <v>173</v>
      </c>
      <c r="B13" s="305" t="s">
        <v>34</v>
      </c>
      <c r="C13" s="306"/>
      <c r="D13" s="112"/>
      <c r="E13" s="40" t="s">
        <v>12</v>
      </c>
      <c r="F13" s="107">
        <v>7109</v>
      </c>
      <c r="G13" s="259">
        <v>2148326</v>
      </c>
      <c r="H13" s="108">
        <v>9477</v>
      </c>
      <c r="I13" s="107">
        <v>176121</v>
      </c>
    </row>
    <row r="14" spans="1:9" ht="14.25" customHeight="1" x14ac:dyDescent="0.15">
      <c r="A14" s="42" t="s">
        <v>167</v>
      </c>
      <c r="B14" s="319" t="s">
        <v>154</v>
      </c>
      <c r="C14" s="320"/>
      <c r="D14" s="113"/>
      <c r="E14" s="42" t="s">
        <v>12</v>
      </c>
      <c r="F14" s="114">
        <v>52</v>
      </c>
      <c r="G14" s="260">
        <v>4004</v>
      </c>
      <c r="H14" s="265">
        <v>23</v>
      </c>
      <c r="I14" s="266">
        <v>499</v>
      </c>
    </row>
    <row r="15" spans="1:9" ht="14.25" customHeight="1" x14ac:dyDescent="0.15">
      <c r="A15" s="165" t="s">
        <v>35</v>
      </c>
      <c r="B15" s="162"/>
      <c r="C15" s="163"/>
      <c r="D15" s="227"/>
      <c r="E15" s="228"/>
      <c r="F15" s="229"/>
      <c r="G15" s="231"/>
      <c r="H15" s="230"/>
      <c r="I15" s="269"/>
    </row>
    <row r="16" spans="1:9" ht="14.25" customHeight="1" x14ac:dyDescent="0.15">
      <c r="A16" s="39" t="s">
        <v>174</v>
      </c>
      <c r="B16" s="313" t="s">
        <v>36</v>
      </c>
      <c r="C16" s="314"/>
      <c r="D16" s="109" t="s">
        <v>1</v>
      </c>
      <c r="E16" s="39" t="s">
        <v>10</v>
      </c>
      <c r="F16" s="110"/>
      <c r="G16" s="130"/>
      <c r="H16" s="111"/>
      <c r="I16" s="264">
        <v>540433</v>
      </c>
    </row>
    <row r="17" spans="1:9" ht="14.25" customHeight="1" x14ac:dyDescent="0.15">
      <c r="A17" s="40" t="s">
        <v>175</v>
      </c>
      <c r="B17" s="305" t="s">
        <v>36</v>
      </c>
      <c r="C17" s="306"/>
      <c r="D17" s="112" t="s">
        <v>2</v>
      </c>
      <c r="E17" s="40" t="s">
        <v>10</v>
      </c>
      <c r="F17" s="106"/>
      <c r="G17" s="121"/>
      <c r="H17" s="108"/>
      <c r="I17" s="107">
        <v>4883</v>
      </c>
    </row>
    <row r="18" spans="1:9" ht="14.25" customHeight="1" x14ac:dyDescent="0.15">
      <c r="A18" s="40" t="s">
        <v>209</v>
      </c>
      <c r="B18" s="305" t="s">
        <v>37</v>
      </c>
      <c r="C18" s="306"/>
      <c r="D18" s="112" t="s">
        <v>3</v>
      </c>
      <c r="E18" s="40" t="s">
        <v>10</v>
      </c>
      <c r="F18" s="107">
        <v>158930</v>
      </c>
      <c r="G18" s="121">
        <v>36341</v>
      </c>
      <c r="H18" s="108">
        <v>311823</v>
      </c>
      <c r="I18" s="110">
        <v>2255065</v>
      </c>
    </row>
    <row r="19" spans="1:9" ht="14.25" customHeight="1" x14ac:dyDescent="0.15">
      <c r="A19" s="40" t="s">
        <v>176</v>
      </c>
      <c r="B19" s="305" t="s">
        <v>38</v>
      </c>
      <c r="C19" s="306"/>
      <c r="D19" s="112" t="s">
        <v>1</v>
      </c>
      <c r="E19" s="40" t="s">
        <v>10</v>
      </c>
      <c r="F19" s="106"/>
      <c r="G19" s="121"/>
      <c r="H19" s="108"/>
      <c r="I19" s="107">
        <v>52453</v>
      </c>
    </row>
    <row r="20" spans="1:9" ht="14.25" customHeight="1" x14ac:dyDescent="0.15">
      <c r="A20" s="40" t="s">
        <v>177</v>
      </c>
      <c r="B20" s="305" t="s">
        <v>38</v>
      </c>
      <c r="C20" s="306"/>
      <c r="D20" s="112" t="s">
        <v>2</v>
      </c>
      <c r="E20" s="40" t="s">
        <v>10</v>
      </c>
      <c r="F20" s="106"/>
      <c r="G20" s="121"/>
      <c r="H20" s="108"/>
      <c r="I20" s="107"/>
    </row>
    <row r="21" spans="1:9" ht="14.25" customHeight="1" x14ac:dyDescent="0.15">
      <c r="A21" s="40" t="s">
        <v>178</v>
      </c>
      <c r="B21" s="305" t="s">
        <v>39</v>
      </c>
      <c r="C21" s="306"/>
      <c r="D21" s="112" t="s">
        <v>3</v>
      </c>
      <c r="E21" s="40" t="s">
        <v>10</v>
      </c>
      <c r="F21" s="106">
        <v>35693</v>
      </c>
      <c r="G21" s="121">
        <v>17189</v>
      </c>
      <c r="H21" s="108">
        <v>10572</v>
      </c>
      <c r="I21" s="107">
        <v>351088</v>
      </c>
    </row>
    <row r="22" spans="1:9" ht="14.25" customHeight="1" x14ac:dyDescent="0.15">
      <c r="A22" s="40" t="s">
        <v>179</v>
      </c>
      <c r="B22" s="305" t="s">
        <v>40</v>
      </c>
      <c r="C22" s="306"/>
      <c r="D22" s="112" t="s">
        <v>41</v>
      </c>
      <c r="E22" s="40" t="s">
        <v>10</v>
      </c>
      <c r="F22" s="106"/>
      <c r="G22" s="121"/>
      <c r="H22" s="108"/>
      <c r="I22" s="107"/>
    </row>
    <row r="23" spans="1:9" ht="14.25" customHeight="1" x14ac:dyDescent="0.15">
      <c r="A23" s="40" t="s">
        <v>263</v>
      </c>
      <c r="B23" s="305" t="s">
        <v>268</v>
      </c>
      <c r="C23" s="315"/>
      <c r="D23" s="112"/>
      <c r="E23" s="40" t="s">
        <v>10</v>
      </c>
      <c r="F23" s="107">
        <v>1843581</v>
      </c>
      <c r="G23" s="121">
        <v>2397887</v>
      </c>
      <c r="H23" s="108">
        <v>3218943</v>
      </c>
      <c r="I23" s="107">
        <v>38478710</v>
      </c>
    </row>
    <row r="24" spans="1:9" ht="14.25" customHeight="1" x14ac:dyDescent="0.15">
      <c r="A24" s="40" t="s">
        <v>264</v>
      </c>
      <c r="B24" s="305" t="s">
        <v>269</v>
      </c>
      <c r="C24" s="315"/>
      <c r="D24" s="112"/>
      <c r="E24" s="40" t="s">
        <v>10</v>
      </c>
      <c r="F24" s="106">
        <v>70</v>
      </c>
      <c r="G24" s="121">
        <v>319</v>
      </c>
      <c r="H24" s="108"/>
      <c r="I24" s="107">
        <v>12545</v>
      </c>
    </row>
    <row r="25" spans="1:9" ht="14.25" customHeight="1" x14ac:dyDescent="0.15">
      <c r="A25" s="40" t="s">
        <v>265</v>
      </c>
      <c r="B25" s="305" t="s">
        <v>270</v>
      </c>
      <c r="C25" s="315"/>
      <c r="D25" s="112"/>
      <c r="E25" s="40" t="s">
        <v>10</v>
      </c>
      <c r="F25" s="107"/>
      <c r="G25" s="121"/>
      <c r="H25" s="108"/>
      <c r="I25" s="107"/>
    </row>
    <row r="26" spans="1:9" ht="14.25" customHeight="1" x14ac:dyDescent="0.15">
      <c r="A26" s="40" t="s">
        <v>180</v>
      </c>
      <c r="B26" s="305" t="s">
        <v>40</v>
      </c>
      <c r="C26" s="306"/>
      <c r="D26" s="112" t="s">
        <v>8</v>
      </c>
      <c r="E26" s="40" t="s">
        <v>10</v>
      </c>
      <c r="F26" s="107">
        <v>557392</v>
      </c>
      <c r="G26" s="121">
        <v>637041</v>
      </c>
      <c r="H26" s="108">
        <v>729350</v>
      </c>
      <c r="I26" s="107">
        <v>10454238</v>
      </c>
    </row>
    <row r="27" spans="1:9" ht="14.25" customHeight="1" x14ac:dyDescent="0.15">
      <c r="A27" s="40" t="s">
        <v>266</v>
      </c>
      <c r="B27" s="305" t="s">
        <v>271</v>
      </c>
      <c r="C27" s="306"/>
      <c r="D27" s="112"/>
      <c r="E27" s="40"/>
      <c r="F27" s="107"/>
      <c r="G27" s="121"/>
      <c r="H27" s="108">
        <v>1509</v>
      </c>
      <c r="I27" s="107">
        <v>166798</v>
      </c>
    </row>
    <row r="28" spans="1:9" ht="14.25" customHeight="1" x14ac:dyDescent="0.15">
      <c r="A28" s="40" t="s">
        <v>267</v>
      </c>
      <c r="B28" s="316" t="s">
        <v>140</v>
      </c>
      <c r="C28" s="317"/>
      <c r="D28" s="112" t="s">
        <v>8</v>
      </c>
      <c r="E28" s="40"/>
      <c r="F28" s="107">
        <v>135119</v>
      </c>
      <c r="G28" s="121">
        <v>76128</v>
      </c>
      <c r="H28" s="108">
        <v>142617</v>
      </c>
      <c r="I28" s="107">
        <v>1837580</v>
      </c>
    </row>
    <row r="29" spans="1:9" ht="14.25" customHeight="1" x14ac:dyDescent="0.15">
      <c r="A29" s="40" t="s">
        <v>181</v>
      </c>
      <c r="B29" s="305" t="s">
        <v>42</v>
      </c>
      <c r="C29" s="306"/>
      <c r="D29" s="112" t="s">
        <v>1</v>
      </c>
      <c r="E29" s="40" t="s">
        <v>10</v>
      </c>
      <c r="F29" s="107">
        <v>251780</v>
      </c>
      <c r="G29" s="121">
        <v>49220</v>
      </c>
      <c r="H29" s="107">
        <v>1014700</v>
      </c>
      <c r="I29" s="107">
        <v>3848019</v>
      </c>
    </row>
    <row r="30" spans="1:9" ht="14.25" customHeight="1" x14ac:dyDescent="0.15">
      <c r="A30" s="40" t="s">
        <v>182</v>
      </c>
      <c r="B30" s="305" t="s">
        <v>43</v>
      </c>
      <c r="C30" s="306"/>
      <c r="D30" s="112" t="s">
        <v>2</v>
      </c>
      <c r="E30" s="40" t="s">
        <v>10</v>
      </c>
      <c r="F30" s="106">
        <v>25</v>
      </c>
      <c r="G30" s="121">
        <v>283</v>
      </c>
      <c r="H30">
        <v>25</v>
      </c>
      <c r="I30" s="107">
        <v>62809</v>
      </c>
    </row>
    <row r="31" spans="1:9" ht="14.25" customHeight="1" x14ac:dyDescent="0.15">
      <c r="A31" s="40" t="s">
        <v>183</v>
      </c>
      <c r="B31" s="305" t="s">
        <v>44</v>
      </c>
      <c r="C31" s="306"/>
      <c r="D31" s="112" t="s">
        <v>3</v>
      </c>
      <c r="E31" s="40" t="s">
        <v>10</v>
      </c>
      <c r="F31" s="106">
        <v>290006</v>
      </c>
      <c r="G31" s="121">
        <v>87871</v>
      </c>
      <c r="H31" s="108">
        <v>929918</v>
      </c>
      <c r="I31" s="107">
        <v>8458356</v>
      </c>
    </row>
    <row r="32" spans="1:9" ht="14.25" customHeight="1" x14ac:dyDescent="0.15">
      <c r="A32" s="40" t="s">
        <v>184</v>
      </c>
      <c r="B32" s="305" t="s">
        <v>45</v>
      </c>
      <c r="C32" s="306"/>
      <c r="D32" s="112" t="s">
        <v>1</v>
      </c>
      <c r="E32" s="40" t="s">
        <v>10</v>
      </c>
      <c r="F32" s="107"/>
      <c r="G32" s="121"/>
      <c r="H32" s="108">
        <v>42880</v>
      </c>
      <c r="I32" s="107">
        <v>3579517</v>
      </c>
    </row>
    <row r="33" spans="1:16" ht="14.25" customHeight="1" x14ac:dyDescent="0.15">
      <c r="A33" s="40" t="s">
        <v>289</v>
      </c>
      <c r="B33" s="305" t="s">
        <v>45</v>
      </c>
      <c r="C33" s="306"/>
      <c r="D33" s="112" t="s">
        <v>2</v>
      </c>
      <c r="E33" s="40" t="s">
        <v>10</v>
      </c>
      <c r="F33" s="107"/>
      <c r="G33" s="121"/>
      <c r="I33" s="107">
        <v>1476</v>
      </c>
    </row>
    <row r="34" spans="1:16" ht="14.25" customHeight="1" x14ac:dyDescent="0.15">
      <c r="A34" s="40" t="s">
        <v>185</v>
      </c>
      <c r="B34" s="305" t="s">
        <v>46</v>
      </c>
      <c r="C34" s="306"/>
      <c r="D34" s="112" t="s">
        <v>3</v>
      </c>
      <c r="E34" s="40" t="s">
        <v>10</v>
      </c>
      <c r="F34" s="107"/>
      <c r="G34" s="121"/>
      <c r="H34" s="108">
        <v>122934</v>
      </c>
      <c r="I34" s="107">
        <v>682886</v>
      </c>
    </row>
    <row r="35" spans="1:16" ht="14.25" customHeight="1" x14ac:dyDescent="0.15">
      <c r="A35" s="40" t="s">
        <v>186</v>
      </c>
      <c r="B35" s="305" t="s">
        <v>47</v>
      </c>
      <c r="C35" s="306"/>
      <c r="D35" s="112"/>
      <c r="E35" s="40" t="s">
        <v>10</v>
      </c>
      <c r="F35" s="106"/>
      <c r="G35" s="121"/>
      <c r="H35" s="270"/>
      <c r="I35" s="107"/>
    </row>
    <row r="36" spans="1:16" ht="14.25" customHeight="1" x14ac:dyDescent="0.15">
      <c r="A36" s="40" t="s">
        <v>187</v>
      </c>
      <c r="B36" s="305" t="s">
        <v>47</v>
      </c>
      <c r="C36" s="306"/>
      <c r="D36" s="112" t="s">
        <v>3</v>
      </c>
      <c r="E36" s="40" t="s">
        <v>10</v>
      </c>
      <c r="F36" s="272"/>
      <c r="G36" s="273"/>
      <c r="H36" s="270"/>
      <c r="I36" s="107"/>
    </row>
    <row r="37" spans="1:16" ht="14.25" customHeight="1" x14ac:dyDescent="0.15">
      <c r="A37" s="40" t="s">
        <v>188</v>
      </c>
      <c r="B37" s="305" t="s">
        <v>48</v>
      </c>
      <c r="C37" s="306"/>
      <c r="D37" s="112" t="s">
        <v>1</v>
      </c>
      <c r="E37" s="40" t="s">
        <v>10</v>
      </c>
      <c r="G37" s="271"/>
      <c r="H37" s="270"/>
      <c r="I37" s="107"/>
    </row>
    <row r="38" spans="1:16" ht="14.25" customHeight="1" x14ac:dyDescent="0.15">
      <c r="A38" s="40" t="s">
        <v>189</v>
      </c>
      <c r="B38" s="305" t="s">
        <v>48</v>
      </c>
      <c r="C38" s="306"/>
      <c r="D38" s="112" t="s">
        <v>2</v>
      </c>
      <c r="E38" s="40" t="s">
        <v>10</v>
      </c>
      <c r="F38" s="106"/>
      <c r="G38" s="121"/>
      <c r="H38" s="108"/>
      <c r="I38" s="107"/>
    </row>
    <row r="39" spans="1:16" ht="14.25" customHeight="1" x14ac:dyDescent="0.15">
      <c r="A39" s="40" t="s">
        <v>190</v>
      </c>
      <c r="B39" s="305" t="s">
        <v>49</v>
      </c>
      <c r="C39" s="306"/>
      <c r="D39" s="112" t="s">
        <v>3</v>
      </c>
      <c r="E39" s="40" t="s">
        <v>10</v>
      </c>
      <c r="F39" s="106"/>
      <c r="G39" s="121"/>
      <c r="H39" s="108"/>
      <c r="I39" s="107"/>
    </row>
    <row r="40" spans="1:16" ht="14.25" customHeight="1" x14ac:dyDescent="0.15">
      <c r="A40" s="40" t="s">
        <v>191</v>
      </c>
      <c r="B40" s="135" t="s">
        <v>50</v>
      </c>
      <c r="C40" s="116" t="s">
        <v>51</v>
      </c>
      <c r="D40" s="112" t="s">
        <v>1</v>
      </c>
      <c r="E40" s="40" t="s">
        <v>10</v>
      </c>
      <c r="F40" s="106"/>
      <c r="G40" s="121"/>
      <c r="H40" s="108">
        <v>39460</v>
      </c>
      <c r="I40" s="107">
        <v>4363635</v>
      </c>
    </row>
    <row r="41" spans="1:16" ht="14.25" customHeight="1" x14ac:dyDescent="0.15">
      <c r="A41" s="40" t="s">
        <v>192</v>
      </c>
      <c r="B41" s="135" t="s">
        <v>50</v>
      </c>
      <c r="C41" s="116" t="s">
        <v>52</v>
      </c>
      <c r="D41" s="112" t="s">
        <v>2</v>
      </c>
      <c r="E41" s="40" t="s">
        <v>10</v>
      </c>
      <c r="F41" s="106">
        <v>98870</v>
      </c>
      <c r="G41" s="121">
        <v>16354</v>
      </c>
      <c r="H41" s="108">
        <v>120580</v>
      </c>
      <c r="I41" s="107">
        <v>578860</v>
      </c>
    </row>
    <row r="42" spans="1:16" ht="14.25" customHeight="1" x14ac:dyDescent="0.15">
      <c r="A42" s="40" t="s">
        <v>275</v>
      </c>
      <c r="B42" s="135" t="s">
        <v>53</v>
      </c>
      <c r="C42" s="240" t="s">
        <v>52</v>
      </c>
      <c r="D42" s="112" t="s">
        <v>3</v>
      </c>
      <c r="E42" s="40" t="s">
        <v>10</v>
      </c>
      <c r="F42" s="106">
        <v>333293</v>
      </c>
      <c r="G42" s="121">
        <v>86903</v>
      </c>
      <c r="H42" s="108">
        <v>330869</v>
      </c>
      <c r="I42" s="107">
        <v>3677626</v>
      </c>
    </row>
    <row r="43" spans="1:16" ht="14.25" customHeight="1" x14ac:dyDescent="0.15">
      <c r="A43" s="40" t="s">
        <v>193</v>
      </c>
      <c r="B43" s="135" t="s">
        <v>50</v>
      </c>
      <c r="C43" s="117" t="s">
        <v>54</v>
      </c>
      <c r="D43" s="112" t="s">
        <v>1</v>
      </c>
      <c r="E43" s="40" t="s">
        <v>10</v>
      </c>
      <c r="F43" s="106">
        <v>1227</v>
      </c>
      <c r="G43" s="121">
        <v>712</v>
      </c>
      <c r="H43" s="108">
        <v>298650</v>
      </c>
      <c r="I43" s="107">
        <v>1799711</v>
      </c>
      <c r="L43" s="250"/>
      <c r="M43" s="308"/>
      <c r="N43" s="309"/>
      <c r="O43" s="251"/>
      <c r="P43" s="250"/>
    </row>
    <row r="44" spans="1:16" ht="14.25" customHeight="1" x14ac:dyDescent="0.15">
      <c r="A44" s="40" t="s">
        <v>194</v>
      </c>
      <c r="B44" s="135" t="s">
        <v>50</v>
      </c>
      <c r="C44" s="117" t="s">
        <v>54</v>
      </c>
      <c r="D44" s="112" t="s">
        <v>2</v>
      </c>
      <c r="E44" s="40" t="s">
        <v>10</v>
      </c>
      <c r="F44" s="106">
        <v>1710</v>
      </c>
      <c r="G44" s="121">
        <v>583</v>
      </c>
      <c r="H44" s="108">
        <v>744</v>
      </c>
      <c r="I44" s="107">
        <v>14022</v>
      </c>
    </row>
    <row r="45" spans="1:16" ht="14.25" customHeight="1" x14ac:dyDescent="0.15">
      <c r="A45" s="40" t="s">
        <v>195</v>
      </c>
      <c r="B45" s="135" t="s">
        <v>53</v>
      </c>
      <c r="C45" s="117" t="s">
        <v>54</v>
      </c>
      <c r="D45" s="112" t="s">
        <v>3</v>
      </c>
      <c r="E45" s="40" t="s">
        <v>10</v>
      </c>
      <c r="F45" s="106">
        <v>422790</v>
      </c>
      <c r="G45" s="121">
        <v>163230</v>
      </c>
      <c r="H45" s="108">
        <v>139980</v>
      </c>
      <c r="I45" s="107">
        <v>1729790</v>
      </c>
    </row>
    <row r="46" spans="1:16" ht="14.25" customHeight="1" x14ac:dyDescent="0.15">
      <c r="A46" s="40" t="s">
        <v>196</v>
      </c>
      <c r="B46" s="135" t="s">
        <v>55</v>
      </c>
      <c r="C46" s="240"/>
      <c r="D46" s="112"/>
      <c r="E46" s="40" t="s">
        <v>10</v>
      </c>
      <c r="F46" s="106">
        <v>819932</v>
      </c>
      <c r="G46" s="121">
        <v>196315</v>
      </c>
      <c r="H46" s="108">
        <v>257733</v>
      </c>
      <c r="I46" s="107">
        <v>4836732</v>
      </c>
    </row>
    <row r="47" spans="1:16" ht="14.25" customHeight="1" x14ac:dyDescent="0.15">
      <c r="A47" s="40" t="s">
        <v>197</v>
      </c>
      <c r="B47" s="135" t="s">
        <v>56</v>
      </c>
      <c r="C47" s="240"/>
      <c r="D47" s="112" t="s">
        <v>3</v>
      </c>
      <c r="E47" s="40" t="s">
        <v>10</v>
      </c>
      <c r="F47" s="106">
        <v>98310</v>
      </c>
      <c r="G47" s="121">
        <v>21273</v>
      </c>
      <c r="H47" s="108">
        <v>30560</v>
      </c>
      <c r="I47" s="107">
        <v>1051987</v>
      </c>
    </row>
    <row r="48" spans="1:16" ht="14.25" customHeight="1" x14ac:dyDescent="0.15">
      <c r="A48" s="40" t="s">
        <v>198</v>
      </c>
      <c r="B48" s="305" t="s">
        <v>57</v>
      </c>
      <c r="C48" s="315"/>
      <c r="D48" s="112" t="s">
        <v>1</v>
      </c>
      <c r="E48" s="40" t="s">
        <v>10</v>
      </c>
      <c r="F48" s="106"/>
      <c r="G48" s="121"/>
      <c r="H48" s="108"/>
      <c r="I48" s="107"/>
    </row>
    <row r="49" spans="1:9" ht="14.25" customHeight="1" x14ac:dyDescent="0.15">
      <c r="A49" s="40" t="s">
        <v>199</v>
      </c>
      <c r="B49" s="305" t="s">
        <v>57</v>
      </c>
      <c r="C49" s="315"/>
      <c r="D49" s="112" t="s">
        <v>2</v>
      </c>
      <c r="E49" s="40" t="s">
        <v>10</v>
      </c>
      <c r="F49" s="106"/>
      <c r="G49" s="121"/>
      <c r="H49" s="108"/>
      <c r="I49" s="107"/>
    </row>
    <row r="50" spans="1:9" ht="14.25" customHeight="1" x14ac:dyDescent="0.15">
      <c r="A50" s="40" t="s">
        <v>200</v>
      </c>
      <c r="B50" s="135" t="s">
        <v>58</v>
      </c>
      <c r="C50" s="240"/>
      <c r="D50" s="112" t="s">
        <v>3</v>
      </c>
      <c r="E50" s="40" t="s">
        <v>10</v>
      </c>
      <c r="F50" s="106">
        <v>47355</v>
      </c>
      <c r="G50" s="121">
        <v>21312</v>
      </c>
      <c r="H50" s="108">
        <v>53200</v>
      </c>
      <c r="I50" s="107">
        <v>225323</v>
      </c>
    </row>
    <row r="51" spans="1:9" ht="14.25" customHeight="1" x14ac:dyDescent="0.15">
      <c r="A51" s="40" t="s">
        <v>201</v>
      </c>
      <c r="B51" s="135" t="s">
        <v>59</v>
      </c>
      <c r="C51" s="240"/>
      <c r="D51" s="112"/>
      <c r="E51" s="40" t="s">
        <v>10</v>
      </c>
      <c r="F51" s="107">
        <v>1481230</v>
      </c>
      <c r="G51" s="121">
        <v>329098</v>
      </c>
      <c r="H51" s="108">
        <v>1476622</v>
      </c>
      <c r="I51" s="107">
        <v>16974410</v>
      </c>
    </row>
    <row r="52" spans="1:9" ht="14.25" customHeight="1" x14ac:dyDescent="0.15">
      <c r="A52" s="40" t="s">
        <v>202</v>
      </c>
      <c r="B52" s="135" t="s">
        <v>61</v>
      </c>
      <c r="C52" s="240"/>
      <c r="D52" s="112" t="s">
        <v>62</v>
      </c>
      <c r="E52" s="40" t="s">
        <v>10</v>
      </c>
      <c r="F52" s="106">
        <v>40529</v>
      </c>
      <c r="G52" s="121">
        <v>29252</v>
      </c>
      <c r="H52" s="108">
        <v>37827</v>
      </c>
      <c r="I52" s="107">
        <v>444703</v>
      </c>
    </row>
    <row r="53" spans="1:9" ht="14.25" customHeight="1" x14ac:dyDescent="0.15">
      <c r="A53" s="40" t="s">
        <v>203</v>
      </c>
      <c r="B53" s="135" t="s">
        <v>63</v>
      </c>
      <c r="C53" s="240"/>
      <c r="D53" s="112" t="s">
        <v>4</v>
      </c>
      <c r="E53" s="40" t="s">
        <v>10</v>
      </c>
      <c r="F53" s="106">
        <v>94392</v>
      </c>
      <c r="G53" s="121">
        <v>69877</v>
      </c>
      <c r="H53" s="108">
        <v>1918</v>
      </c>
      <c r="I53" s="107">
        <v>263509</v>
      </c>
    </row>
    <row r="54" spans="1:9" ht="14.25" customHeight="1" x14ac:dyDescent="0.15">
      <c r="A54" s="40" t="s">
        <v>204</v>
      </c>
      <c r="B54" s="135" t="s">
        <v>60</v>
      </c>
      <c r="C54" s="63"/>
      <c r="D54" s="112"/>
      <c r="E54" s="40" t="s">
        <v>10</v>
      </c>
      <c r="F54" s="106">
        <v>45600</v>
      </c>
      <c r="G54" s="121">
        <v>13655</v>
      </c>
      <c r="H54" s="108"/>
      <c r="I54" s="107">
        <v>684000</v>
      </c>
    </row>
    <row r="55" spans="1:9" ht="14.25" customHeight="1" x14ac:dyDescent="0.15">
      <c r="A55" s="40" t="s">
        <v>205</v>
      </c>
      <c r="B55" s="135" t="s">
        <v>65</v>
      </c>
      <c r="C55" s="240"/>
      <c r="D55" s="112"/>
      <c r="E55" s="40" t="s">
        <v>10</v>
      </c>
      <c r="F55" s="107">
        <v>7600</v>
      </c>
      <c r="G55" s="121">
        <v>6235</v>
      </c>
      <c r="H55" s="108"/>
      <c r="I55" s="107">
        <v>191752</v>
      </c>
    </row>
    <row r="56" spans="1:9" ht="14.25" customHeight="1" x14ac:dyDescent="0.15">
      <c r="A56" s="40" t="s">
        <v>206</v>
      </c>
      <c r="B56" s="135" t="s">
        <v>66</v>
      </c>
      <c r="C56" s="240"/>
      <c r="D56" s="112" t="s">
        <v>62</v>
      </c>
      <c r="E56" s="40" t="s">
        <v>10</v>
      </c>
      <c r="F56" s="107">
        <v>2596750</v>
      </c>
      <c r="G56" s="121">
        <v>468941</v>
      </c>
      <c r="H56" s="108">
        <v>2921430</v>
      </c>
      <c r="I56" s="107">
        <v>27694339</v>
      </c>
    </row>
    <row r="57" spans="1:9" ht="14.25" customHeight="1" x14ac:dyDescent="0.15">
      <c r="A57" s="40" t="s">
        <v>207</v>
      </c>
      <c r="B57" s="135" t="s">
        <v>66</v>
      </c>
      <c r="C57" s="240"/>
      <c r="D57" s="112" t="s">
        <v>4</v>
      </c>
      <c r="E57" s="40" t="s">
        <v>10</v>
      </c>
      <c r="F57" s="107">
        <v>1192801</v>
      </c>
      <c r="G57" s="121">
        <v>352217</v>
      </c>
      <c r="H57" s="108">
        <v>741458</v>
      </c>
      <c r="I57" s="107">
        <v>8716336</v>
      </c>
    </row>
    <row r="58" spans="1:9" ht="14.25" customHeight="1" x14ac:dyDescent="0.15">
      <c r="A58" s="42" t="s">
        <v>208</v>
      </c>
      <c r="B58" s="242" t="s">
        <v>64</v>
      </c>
      <c r="C58" s="243"/>
      <c r="D58" s="113"/>
      <c r="E58" s="42" t="s">
        <v>10</v>
      </c>
      <c r="F58" s="275">
        <v>45710</v>
      </c>
      <c r="G58" s="122">
        <v>93803</v>
      </c>
      <c r="H58" s="115">
        <v>65748</v>
      </c>
      <c r="I58" s="114">
        <v>470993</v>
      </c>
    </row>
    <row r="59" spans="1:9" ht="14.25" customHeight="1" x14ac:dyDescent="0.15">
      <c r="A59" s="166" t="s">
        <v>67</v>
      </c>
      <c r="B59" s="118"/>
      <c r="C59" s="119"/>
      <c r="D59" s="227"/>
      <c r="E59" s="228"/>
      <c r="F59" s="274"/>
      <c r="G59" s="130"/>
      <c r="H59" s="111"/>
      <c r="I59" s="110"/>
    </row>
    <row r="60" spans="1:9" ht="14.25" customHeight="1" x14ac:dyDescent="0.15">
      <c r="A60" s="39" t="s">
        <v>210</v>
      </c>
      <c r="B60" s="136" t="s">
        <v>68</v>
      </c>
      <c r="C60" s="241"/>
      <c r="D60" s="109"/>
      <c r="E60" s="39" t="s">
        <v>12</v>
      </c>
      <c r="F60" s="106">
        <v>124395</v>
      </c>
      <c r="G60" s="121">
        <v>10790447</v>
      </c>
      <c r="H60" s="111">
        <v>177864</v>
      </c>
      <c r="I60" s="107">
        <v>1660298</v>
      </c>
    </row>
    <row r="61" spans="1:9" ht="14.25" customHeight="1" x14ac:dyDescent="0.15">
      <c r="A61" s="40" t="s">
        <v>211</v>
      </c>
      <c r="B61" s="135" t="s">
        <v>69</v>
      </c>
      <c r="C61" s="240"/>
      <c r="D61" s="112"/>
      <c r="E61" s="40" t="s">
        <v>12</v>
      </c>
      <c r="F61" s="106"/>
      <c r="G61" s="121"/>
      <c r="H61" s="108">
        <v>51</v>
      </c>
      <c r="I61" s="107">
        <v>485</v>
      </c>
    </row>
    <row r="62" spans="1:9" ht="14.25" customHeight="1" x14ac:dyDescent="0.15">
      <c r="A62" s="40" t="s">
        <v>212</v>
      </c>
      <c r="B62" s="135" t="s">
        <v>70</v>
      </c>
      <c r="C62" s="240"/>
      <c r="D62" s="112" t="s">
        <v>6</v>
      </c>
      <c r="E62" s="40" t="s">
        <v>12</v>
      </c>
      <c r="F62" s="107">
        <v>60</v>
      </c>
      <c r="G62" s="121">
        <v>5743</v>
      </c>
      <c r="H62" s="108">
        <v>3336</v>
      </c>
      <c r="I62" s="107">
        <v>9554</v>
      </c>
    </row>
    <row r="63" spans="1:9" ht="14.25" customHeight="1" x14ac:dyDescent="0.15">
      <c r="A63" s="40" t="s">
        <v>213</v>
      </c>
      <c r="B63" s="135" t="s">
        <v>70</v>
      </c>
      <c r="C63" s="240"/>
      <c r="D63" s="112" t="s">
        <v>7</v>
      </c>
      <c r="E63" s="40" t="s">
        <v>12</v>
      </c>
      <c r="F63" s="107">
        <v>542</v>
      </c>
      <c r="G63" s="121">
        <v>29748</v>
      </c>
      <c r="H63" s="108">
        <v>420</v>
      </c>
      <c r="I63" s="107">
        <v>8660</v>
      </c>
    </row>
    <row r="64" spans="1:9" ht="14.25" customHeight="1" x14ac:dyDescent="0.15">
      <c r="A64" s="40" t="s">
        <v>214</v>
      </c>
      <c r="B64" s="135" t="s">
        <v>71</v>
      </c>
      <c r="C64" s="240"/>
      <c r="D64" s="112"/>
      <c r="E64" s="40" t="s">
        <v>12</v>
      </c>
      <c r="F64" s="107">
        <v>68</v>
      </c>
      <c r="G64" s="121">
        <v>4580</v>
      </c>
      <c r="H64" s="108">
        <v>21</v>
      </c>
      <c r="I64" s="107">
        <v>4217</v>
      </c>
    </row>
    <row r="65" spans="1:9" ht="14.25" customHeight="1" x14ac:dyDescent="0.15">
      <c r="A65" s="42" t="s">
        <v>215</v>
      </c>
      <c r="B65" s="310" t="s">
        <v>72</v>
      </c>
      <c r="C65" s="311"/>
      <c r="D65" s="120"/>
      <c r="E65" s="42" t="s">
        <v>12</v>
      </c>
      <c r="F65" s="255">
        <v>217065</v>
      </c>
      <c r="G65" s="254">
        <v>4984141</v>
      </c>
      <c r="H65" s="256">
        <v>325439</v>
      </c>
      <c r="I65" s="253">
        <v>2886191</v>
      </c>
    </row>
    <row r="66" spans="1:9" ht="14.25" customHeight="1" x14ac:dyDescent="0.15">
      <c r="F66" s="257"/>
      <c r="G66" s="257"/>
      <c r="H66" s="258"/>
      <c r="I66" s="258"/>
    </row>
  </sheetData>
  <mergeCells count="40">
    <mergeCell ref="B48:C48"/>
    <mergeCell ref="B49:C49"/>
    <mergeCell ref="E3:E4"/>
    <mergeCell ref="F3:G3"/>
    <mergeCell ref="B21:C21"/>
    <mergeCell ref="B22:C22"/>
    <mergeCell ref="B26:C26"/>
    <mergeCell ref="B14:C14"/>
    <mergeCell ref="B65:C65"/>
    <mergeCell ref="A3:A4"/>
    <mergeCell ref="B18:C18"/>
    <mergeCell ref="B19:C19"/>
    <mergeCell ref="B20:C20"/>
    <mergeCell ref="B13:C13"/>
    <mergeCell ref="B16:C16"/>
    <mergeCell ref="B17:C17"/>
    <mergeCell ref="B10:C10"/>
    <mergeCell ref="B11:C11"/>
    <mergeCell ref="B8:C8"/>
    <mergeCell ref="B9:C9"/>
    <mergeCell ref="B30:C30"/>
    <mergeCell ref="B3:D4"/>
    <mergeCell ref="B35:C35"/>
    <mergeCell ref="B23:C23"/>
    <mergeCell ref="B36:C36"/>
    <mergeCell ref="H2:I2"/>
    <mergeCell ref="M43:N43"/>
    <mergeCell ref="B37:C37"/>
    <mergeCell ref="B38:C38"/>
    <mergeCell ref="B39:C39"/>
    <mergeCell ref="H3:I3"/>
    <mergeCell ref="B24:C24"/>
    <mergeCell ref="B25:C25"/>
    <mergeCell ref="B34:C34"/>
    <mergeCell ref="B32:C32"/>
    <mergeCell ref="B27:C27"/>
    <mergeCell ref="B28:C28"/>
    <mergeCell ref="B29:C29"/>
    <mergeCell ref="B31:C31"/>
    <mergeCell ref="B33:C33"/>
  </mergeCells>
  <phoneticPr fontId="2"/>
  <pageMargins left="0.78740157480314965" right="0.19685039370078741" top="0.59055118110236227" bottom="0.39370078740157483" header="0.51181102362204722" footer="0.39370078740157483"/>
  <pageSetup paperSize="9" scale="85" firstPageNumber="5" orientation="portrait" blackAndWhite="1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1.輸出，2.輸入</vt:lpstr>
      <vt:lpstr>3.輸入</vt:lpstr>
      <vt:lpstr>'1.輸出，2.輸入'!Print_Area</vt:lpstr>
      <vt:lpstr>'3.輸入'!Print_Area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日本マーガリン工業会</cp:lastModifiedBy>
  <cp:lastPrinted>2024-04-25T05:52:19Z</cp:lastPrinted>
  <dcterms:created xsi:type="dcterms:W3CDTF">1999-04-09T00:21:24Z</dcterms:created>
  <dcterms:modified xsi:type="dcterms:W3CDTF">2024-04-25T05:53:53Z</dcterms:modified>
</cp:coreProperties>
</file>