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3\share\８　統計・マーケット情報\統計関係\貿易統計\令和5年\"/>
    </mc:Choice>
  </mc:AlternateContent>
  <xr:revisionPtr revIDLastSave="0" documentId="13_ncr:1_{3F67D53D-691A-4D16-8A34-61D89AFF0FF4}" xr6:coauthVersionLast="47" xr6:coauthVersionMax="47" xr10:uidLastSave="{00000000-0000-0000-0000-000000000000}"/>
  <bookViews>
    <workbookView xWindow="-120" yWindow="-120" windowWidth="20730" windowHeight="11040" tabRatio="599" activeTab="1" xr2:uid="{00000000-000D-0000-FFFF-FFFF00000000}"/>
  </bookViews>
  <sheets>
    <sheet name="1.輸出，2.輸入" sheetId="1" r:id="rId1"/>
    <sheet name="3.輸入" sheetId="3" r:id="rId2"/>
  </sheets>
  <definedNames>
    <definedName name="_xlnm.Print_Area" localSheetId="0">'1.輸出，2.輸入'!$A$1:$L$338</definedName>
    <definedName name="_xlnm.Print_Area" localSheetId="1">'3.輸入'!$A$1:$L$66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7" i="1" l="1"/>
  <c r="K337" i="1" l="1"/>
  <c r="J337" i="1"/>
  <c r="K208" i="1"/>
  <c r="J208" i="1"/>
  <c r="I208" i="1"/>
  <c r="H208" i="1"/>
  <c r="G208" i="1"/>
  <c r="F208" i="1"/>
  <c r="F211" i="1"/>
  <c r="K167" i="1"/>
  <c r="J84" i="1"/>
  <c r="K84" i="1"/>
  <c r="K57" i="1"/>
  <c r="J57" i="1"/>
  <c r="L214" i="1"/>
  <c r="K214" i="1"/>
  <c r="J214" i="1"/>
  <c r="I214" i="1"/>
  <c r="H214" i="1"/>
  <c r="G214" i="1"/>
  <c r="F214" i="1"/>
  <c r="L211" i="1"/>
  <c r="K211" i="1"/>
  <c r="J211" i="1"/>
  <c r="I211" i="1"/>
  <c r="H211" i="1"/>
  <c r="G211" i="1"/>
  <c r="L94" i="1"/>
  <c r="K94" i="1"/>
  <c r="J94" i="1"/>
  <c r="I94" i="1"/>
  <c r="H94" i="1"/>
  <c r="G94" i="1"/>
  <c r="F94" i="1"/>
  <c r="O65" i="3" l="1"/>
  <c r="N65" i="3"/>
  <c r="O58" i="3"/>
  <c r="N58" i="3"/>
  <c r="O14" i="3"/>
  <c r="N14" i="3"/>
  <c r="I257" i="1" l="1"/>
  <c r="H257" i="1"/>
  <c r="I337" i="1"/>
  <c r="H337" i="1"/>
  <c r="I329" i="1"/>
  <c r="H329" i="1"/>
  <c r="G329" i="1"/>
  <c r="F329" i="1"/>
  <c r="G281" i="1"/>
  <c r="F281" i="1"/>
  <c r="K149" i="1"/>
  <c r="L131" i="1"/>
  <c r="K131" i="1"/>
  <c r="J131" i="1"/>
  <c r="I131" i="1"/>
  <c r="H131" i="1"/>
  <c r="G131" i="1"/>
  <c r="F131" i="1"/>
  <c r="F120" i="1"/>
  <c r="K115" i="1" l="1"/>
  <c r="L149" i="1" l="1"/>
  <c r="J149" i="1"/>
  <c r="I149" i="1"/>
  <c r="H149" i="1"/>
  <c r="G149" i="1"/>
  <c r="F149" i="1"/>
  <c r="G225" i="1"/>
  <c r="F225" i="1"/>
  <c r="I115" i="1"/>
  <c r="H115" i="1"/>
  <c r="K289" i="1" l="1"/>
  <c r="L337" i="1"/>
  <c r="L329" i="1"/>
  <c r="K329" i="1"/>
  <c r="J329" i="1"/>
  <c r="L322" i="1"/>
  <c r="K322" i="1"/>
  <c r="J322" i="1"/>
  <c r="L315" i="1"/>
  <c r="K315" i="1"/>
  <c r="J315" i="1"/>
  <c r="L311" i="1"/>
  <c r="K311" i="1"/>
  <c r="J311" i="1"/>
  <c r="L305" i="1"/>
  <c r="K305" i="1"/>
  <c r="J305" i="1"/>
  <c r="L289" i="1"/>
  <c r="J289" i="1"/>
  <c r="L281" i="1"/>
  <c r="K281" i="1"/>
  <c r="J281" i="1"/>
  <c r="L257" i="1"/>
  <c r="K257" i="1"/>
  <c r="J257" i="1"/>
  <c r="L253" i="1"/>
  <c r="K253" i="1"/>
  <c r="J253" i="1"/>
  <c r="L249" i="1"/>
  <c r="K249" i="1"/>
  <c r="J249" i="1"/>
  <c r="L225" i="1"/>
  <c r="K225" i="1"/>
  <c r="J225" i="1"/>
  <c r="L222" i="1"/>
  <c r="K222" i="1"/>
  <c r="J222" i="1"/>
  <c r="L218" i="1"/>
  <c r="K218" i="1"/>
  <c r="J218" i="1"/>
  <c r="L204" i="1"/>
  <c r="K204" i="1"/>
  <c r="J204" i="1"/>
  <c r="L167" i="1"/>
  <c r="L157" i="1"/>
  <c r="K157" i="1"/>
  <c r="J157" i="1"/>
  <c r="L120" i="1"/>
  <c r="K120" i="1"/>
  <c r="J120" i="1"/>
  <c r="L115" i="1"/>
  <c r="J115" i="1"/>
  <c r="L98" i="1"/>
  <c r="K98" i="1"/>
  <c r="J98" i="1"/>
  <c r="I98" i="1"/>
  <c r="G98" i="1"/>
  <c r="F98" i="1"/>
  <c r="H98" i="1"/>
  <c r="L84" i="1"/>
  <c r="L79" i="1"/>
  <c r="K79" i="1"/>
  <c r="J79" i="1"/>
  <c r="L57" i="1"/>
  <c r="L47" i="1"/>
  <c r="K47" i="1"/>
  <c r="J47" i="1"/>
  <c r="L16" i="1"/>
  <c r="K16" i="1"/>
  <c r="J16" i="1"/>
  <c r="G79" i="1"/>
  <c r="F79" i="1"/>
  <c r="G57" i="1"/>
  <c r="F57" i="1"/>
  <c r="G47" i="1"/>
  <c r="F47" i="1"/>
  <c r="G16" i="1"/>
  <c r="F16" i="1"/>
  <c r="I222" i="1" l="1"/>
  <c r="I204" i="1"/>
  <c r="I120" i="1"/>
  <c r="I79" i="1"/>
  <c r="I57" i="1"/>
  <c r="H322" i="1" l="1"/>
  <c r="H315" i="1"/>
  <c r="H311" i="1"/>
  <c r="H305" i="1"/>
  <c r="H289" i="1"/>
  <c r="H281" i="1"/>
  <c r="H253" i="1"/>
  <c r="H249" i="1"/>
  <c r="H225" i="1"/>
  <c r="H222" i="1"/>
  <c r="H218" i="1"/>
  <c r="H204" i="1"/>
  <c r="H167" i="1"/>
  <c r="I167" i="1"/>
  <c r="I157" i="1"/>
  <c r="H157" i="1"/>
  <c r="H120" i="1"/>
  <c r="I84" i="1"/>
  <c r="H84" i="1"/>
  <c r="H79" i="1"/>
  <c r="H57" i="1"/>
  <c r="H47" i="1"/>
  <c r="I47" i="1"/>
  <c r="I16" i="1"/>
  <c r="H16" i="1"/>
  <c r="G115" i="1" l="1"/>
  <c r="F115" i="1"/>
  <c r="I281" i="1" l="1"/>
  <c r="I218" i="1" l="1"/>
  <c r="F253" i="1" l="1"/>
  <c r="G253" i="1"/>
  <c r="I253" i="1" l="1"/>
  <c r="F305" i="1" l="1"/>
  <c r="G249" i="1"/>
  <c r="I249" i="1"/>
  <c r="F249" i="1"/>
  <c r="G84" i="1"/>
  <c r="F322" i="1" l="1"/>
  <c r="F204" i="1"/>
  <c r="F84" i="1"/>
  <c r="G204" i="1"/>
  <c r="G218" i="1" l="1"/>
  <c r="F218" i="1"/>
  <c r="F222" i="1" s="1"/>
  <c r="I305" i="1" l="1"/>
  <c r="F289" i="1" l="1"/>
  <c r="G222" i="1" l="1"/>
  <c r="G337" i="1" l="1"/>
  <c r="F337" i="1"/>
  <c r="I322" i="1"/>
  <c r="G322" i="1"/>
  <c r="I315" i="1"/>
  <c r="G315" i="1"/>
  <c r="F315" i="1"/>
  <c r="I311" i="1"/>
  <c r="G311" i="1"/>
  <c r="F311" i="1"/>
  <c r="G305" i="1"/>
  <c r="I289" i="1"/>
  <c r="G289" i="1"/>
  <c r="G257" i="1"/>
  <c r="F257" i="1"/>
  <c r="I225" i="1"/>
  <c r="G167" i="1"/>
  <c r="F167" i="1"/>
  <c r="G157" i="1"/>
  <c r="F157" i="1"/>
  <c r="G120" i="1"/>
</calcChain>
</file>

<file path=xl/sharedStrings.xml><?xml version="1.0" encoding="utf-8"?>
<sst xmlns="http://schemas.openxmlformats.org/spreadsheetml/2006/main" count="1252" uniqueCount="345">
  <si>
    <t xml:space="preserve">                  </t>
  </si>
  <si>
    <t>（酸化0.6超）</t>
  </si>
  <si>
    <t>（酸化0.6以下）</t>
  </si>
  <si>
    <t>（精製・分別）</t>
  </si>
  <si>
    <t>（その他のもの）</t>
    <phoneticPr fontId="2"/>
  </si>
  <si>
    <t>菜種</t>
    <rPh sb="0" eb="2">
      <t>ナタネ</t>
    </rPh>
    <phoneticPr fontId="2"/>
  </si>
  <si>
    <t>（低ｴﾙｶ酸）</t>
    <rPh sb="1" eb="2">
      <t>テイ</t>
    </rPh>
    <rPh sb="5" eb="6">
      <t>サン</t>
    </rPh>
    <phoneticPr fontId="2"/>
  </si>
  <si>
    <t>（その他のもの）</t>
    <rPh sb="3" eb="4">
      <t>タ</t>
    </rPh>
    <phoneticPr fontId="2"/>
  </si>
  <si>
    <t>（その他のもの）</t>
    <rPh sb="1" eb="4">
      <t>ソノタ</t>
    </rPh>
    <phoneticPr fontId="2"/>
  </si>
  <si>
    <t>（黄白色系のもの）</t>
    <rPh sb="1" eb="2">
      <t>キ</t>
    </rPh>
    <rPh sb="2" eb="4">
      <t>ハクショク</t>
    </rPh>
    <rPh sb="4" eb="5">
      <t>ケイ</t>
    </rPh>
    <phoneticPr fontId="2"/>
  </si>
  <si>
    <t>KG</t>
  </si>
  <si>
    <t>1516.10-000</t>
    <phoneticPr fontId="2"/>
  </si>
  <si>
    <t>MT</t>
  </si>
  <si>
    <t xml:space="preserve"> 1.　輸 出(食用加工油脂関係)</t>
    <phoneticPr fontId="2"/>
  </si>
  <si>
    <t>単位:(1,000円)</t>
    <phoneticPr fontId="2"/>
  </si>
  <si>
    <t>番　　　号</t>
    <rPh sb="0" eb="1">
      <t>バン</t>
    </rPh>
    <rPh sb="4" eb="5">
      <t>ゴウ</t>
    </rPh>
    <phoneticPr fontId="2"/>
  </si>
  <si>
    <t>1517.10-000</t>
    <phoneticPr fontId="2"/>
  </si>
  <si>
    <t xml:space="preserve"> マーガリン</t>
    <phoneticPr fontId="2"/>
  </si>
  <si>
    <t>1517.90-000</t>
    <phoneticPr fontId="2"/>
  </si>
  <si>
    <t xml:space="preserve"> ショートニング</t>
    <phoneticPr fontId="2"/>
  </si>
  <si>
    <t xml:space="preserve"> 動物性硬化油等</t>
    <rPh sb="1" eb="4">
      <t>ドウブツセイ</t>
    </rPh>
    <rPh sb="4" eb="7">
      <t>コウカユ</t>
    </rPh>
    <rPh sb="7" eb="8">
      <t>トウ</t>
    </rPh>
    <phoneticPr fontId="2"/>
  </si>
  <si>
    <t>1516.20-000</t>
    <phoneticPr fontId="2"/>
  </si>
  <si>
    <t xml:space="preserve"> 植物性硬化油等</t>
    <rPh sb="1" eb="4">
      <t>ショクブツセイ</t>
    </rPh>
    <rPh sb="4" eb="7">
      <t>コウカユ</t>
    </rPh>
    <rPh sb="7" eb="8">
      <t>トウ</t>
    </rPh>
    <phoneticPr fontId="2"/>
  </si>
  <si>
    <t>1503.00-000</t>
    <phoneticPr fontId="2"/>
  </si>
  <si>
    <t xml:space="preserve"> ラード油等</t>
    <rPh sb="4" eb="6">
      <t>ユトウ</t>
    </rPh>
    <phoneticPr fontId="2"/>
  </si>
  <si>
    <t xml:space="preserve"> ２.　輸 入(食用加工油脂・魚油・南方系油脂・調製食用脂関係)</t>
    <rPh sb="6" eb="7">
      <t>ニュウ</t>
    </rPh>
    <rPh sb="15" eb="17">
      <t>ギョユ</t>
    </rPh>
    <rPh sb="18" eb="21">
      <t>ナンポウケイ</t>
    </rPh>
    <rPh sb="21" eb="23">
      <t>ユシ</t>
    </rPh>
    <rPh sb="24" eb="26">
      <t>チョウセイ</t>
    </rPh>
    <rPh sb="26" eb="28">
      <t>ショクヨウ</t>
    </rPh>
    <rPh sb="28" eb="29">
      <t>シ</t>
    </rPh>
    <phoneticPr fontId="2"/>
  </si>
  <si>
    <t xml:space="preserve"> パーム油（精製）</t>
    <rPh sb="4" eb="5">
      <t>ユ</t>
    </rPh>
    <rPh sb="6" eb="8">
      <t>セイセイ</t>
    </rPh>
    <phoneticPr fontId="2"/>
  </si>
  <si>
    <t xml:space="preserve"> やし油（精製）</t>
    <rPh sb="3" eb="4">
      <t>ユ</t>
    </rPh>
    <rPh sb="5" eb="7">
      <t>セイセイ</t>
    </rPh>
    <phoneticPr fontId="2"/>
  </si>
  <si>
    <t xml:space="preserve"> ３.　輸 入(油脂原料・植物油脂・（南方系油脂を除く）・油粕関係)</t>
    <rPh sb="6" eb="7">
      <t>ニュウ</t>
    </rPh>
    <rPh sb="10" eb="12">
      <t>ゲンリョウ</t>
    </rPh>
    <rPh sb="13" eb="15">
      <t>ショクブツ</t>
    </rPh>
    <rPh sb="15" eb="16">
      <t>ギョユ</t>
    </rPh>
    <rPh sb="16" eb="17">
      <t>シ</t>
    </rPh>
    <rPh sb="19" eb="22">
      <t>ナンポウケイ</t>
    </rPh>
    <rPh sb="22" eb="24">
      <t>ユシ</t>
    </rPh>
    <rPh sb="25" eb="26">
      <t>ノゾ</t>
    </rPh>
    <rPh sb="29" eb="31">
      <t>ユカス</t>
    </rPh>
    <phoneticPr fontId="2"/>
  </si>
  <si>
    <t>［油脂原料］</t>
    <rPh sb="1" eb="3">
      <t>ユシ</t>
    </rPh>
    <rPh sb="3" eb="5">
      <t>ゲンリョウ</t>
    </rPh>
    <phoneticPr fontId="2"/>
  </si>
  <si>
    <t>大豆</t>
    <rPh sb="0" eb="2">
      <t>ダイズ</t>
    </rPh>
    <phoneticPr fontId="2"/>
  </si>
  <si>
    <t>コプラ</t>
    <phoneticPr fontId="2"/>
  </si>
  <si>
    <t>ひまわりの種</t>
    <rPh sb="5" eb="6">
      <t>タネ</t>
    </rPh>
    <phoneticPr fontId="2"/>
  </si>
  <si>
    <t>綿実</t>
    <rPh sb="0" eb="2">
      <t>メンジツ</t>
    </rPh>
    <phoneticPr fontId="2"/>
  </si>
  <si>
    <t>ごま</t>
    <phoneticPr fontId="2"/>
  </si>
  <si>
    <t>［油　　脂］</t>
    <rPh sb="1" eb="2">
      <t>アブラ</t>
    </rPh>
    <rPh sb="4" eb="5">
      <t>アブラ</t>
    </rPh>
    <phoneticPr fontId="2"/>
  </si>
  <si>
    <r>
      <t>大豆粗油</t>
    </r>
    <r>
      <rPr>
        <sz val="8"/>
        <rFont val="ＭＳ ゴシック"/>
        <family val="3"/>
        <charset val="128"/>
      </rPr>
      <t/>
    </r>
    <rPh sb="0" eb="2">
      <t>ダイズ</t>
    </rPh>
    <rPh sb="2" eb="3">
      <t>ソ</t>
    </rPh>
    <rPh sb="3" eb="4">
      <t>ユ</t>
    </rPh>
    <phoneticPr fontId="2"/>
  </si>
  <si>
    <t>大豆油</t>
    <rPh sb="0" eb="2">
      <t>ダイズ</t>
    </rPh>
    <rPh sb="2" eb="3">
      <t>ユ</t>
    </rPh>
    <phoneticPr fontId="2"/>
  </si>
  <si>
    <r>
      <t>落花生粗油</t>
    </r>
    <r>
      <rPr>
        <sz val="8"/>
        <rFont val="ＭＳ ゴシック"/>
        <family val="3"/>
        <charset val="128"/>
      </rPr>
      <t/>
    </r>
    <rPh sb="0" eb="3">
      <t>ラッカセイ</t>
    </rPh>
    <rPh sb="3" eb="4">
      <t>ソ</t>
    </rPh>
    <rPh sb="4" eb="5">
      <t>ユ</t>
    </rPh>
    <phoneticPr fontId="2"/>
  </si>
  <si>
    <t>落花生粗油</t>
    <rPh sb="0" eb="3">
      <t>ラッカセイ</t>
    </rPh>
    <rPh sb="3" eb="4">
      <t>ソ</t>
    </rPh>
    <rPh sb="4" eb="5">
      <t>ユ</t>
    </rPh>
    <phoneticPr fontId="2"/>
  </si>
  <si>
    <t>オリーブ油</t>
    <rPh sb="4" eb="5">
      <t>ユ</t>
    </rPh>
    <phoneticPr fontId="2"/>
  </si>
  <si>
    <t>（バージン油）</t>
    <rPh sb="5" eb="6">
      <t>ユ</t>
    </rPh>
    <phoneticPr fontId="2"/>
  </si>
  <si>
    <r>
      <t>ひまわり粗油</t>
    </r>
    <r>
      <rPr>
        <sz val="8"/>
        <rFont val="ＭＳ ゴシック"/>
        <family val="3"/>
        <charset val="128"/>
      </rPr>
      <t/>
    </r>
    <rPh sb="4" eb="5">
      <t>ソ</t>
    </rPh>
    <rPh sb="5" eb="6">
      <t>ユ</t>
    </rPh>
    <phoneticPr fontId="2"/>
  </si>
  <si>
    <r>
      <t>ひまわり粗油</t>
    </r>
    <r>
      <rPr>
        <sz val="11"/>
        <rFont val="ＭＳ Ｐゴシック"/>
        <family val="3"/>
        <charset val="128"/>
      </rPr>
      <t/>
    </r>
    <rPh sb="4" eb="5">
      <t>ソ</t>
    </rPh>
    <rPh sb="5" eb="6">
      <t>ユ</t>
    </rPh>
    <phoneticPr fontId="2"/>
  </si>
  <si>
    <r>
      <t>ひまわり油</t>
    </r>
    <r>
      <rPr>
        <sz val="11"/>
        <rFont val="ＭＳ Ｐゴシック"/>
        <family val="3"/>
        <charset val="128"/>
      </rPr>
      <t/>
    </r>
    <rPh sb="4" eb="5">
      <t>ユ</t>
    </rPh>
    <phoneticPr fontId="2"/>
  </si>
  <si>
    <r>
      <t>サフラワー粗油</t>
    </r>
    <r>
      <rPr>
        <sz val="8"/>
        <rFont val="ＭＳ ゴシック"/>
        <family val="3"/>
        <charset val="128"/>
      </rPr>
      <t/>
    </r>
    <rPh sb="5" eb="6">
      <t>ソ</t>
    </rPh>
    <rPh sb="6" eb="7">
      <t>ユ</t>
    </rPh>
    <phoneticPr fontId="2"/>
  </si>
  <si>
    <t>サフラワー油</t>
    <rPh sb="5" eb="6">
      <t>ユ</t>
    </rPh>
    <phoneticPr fontId="2"/>
  </si>
  <si>
    <t>綿実粗油</t>
    <rPh sb="0" eb="2">
      <t>メンジツ</t>
    </rPh>
    <rPh sb="2" eb="3">
      <t>ソ</t>
    </rPh>
    <rPh sb="3" eb="4">
      <t>ユ</t>
    </rPh>
    <phoneticPr fontId="2"/>
  </si>
  <si>
    <r>
      <t>ババス粗油</t>
    </r>
    <r>
      <rPr>
        <sz val="8"/>
        <rFont val="ＭＳ ゴシック"/>
        <family val="3"/>
        <charset val="128"/>
      </rPr>
      <t/>
    </r>
    <rPh sb="3" eb="4">
      <t>ソ</t>
    </rPh>
    <rPh sb="4" eb="5">
      <t>ユ</t>
    </rPh>
    <phoneticPr fontId="2"/>
  </si>
  <si>
    <r>
      <t>ババス油</t>
    </r>
    <r>
      <rPr>
        <sz val="8"/>
        <rFont val="ＭＳ ゴシック"/>
        <family val="3"/>
        <charset val="128"/>
      </rPr>
      <t/>
    </r>
    <rPh sb="3" eb="4">
      <t>ユ</t>
    </rPh>
    <phoneticPr fontId="2"/>
  </si>
  <si>
    <t>菜種粗油</t>
    <rPh sb="0" eb="2">
      <t>ナタネ</t>
    </rPh>
    <rPh sb="2" eb="3">
      <t>ソ</t>
    </rPh>
    <rPh sb="3" eb="4">
      <t>ユ</t>
    </rPh>
    <phoneticPr fontId="2"/>
  </si>
  <si>
    <t>（低ｴﾙｶ酸）</t>
    <phoneticPr fontId="2"/>
  </si>
  <si>
    <t>（低ｴﾙｶ酸）</t>
  </si>
  <si>
    <t>菜種油</t>
    <rPh sb="0" eb="1">
      <t>ナ</t>
    </rPh>
    <rPh sb="1" eb="2">
      <t>タネ</t>
    </rPh>
    <rPh sb="2" eb="3">
      <t>ユ</t>
    </rPh>
    <phoneticPr fontId="2"/>
  </si>
  <si>
    <t>（その他のもの）</t>
  </si>
  <si>
    <t>亜麻仁粗油</t>
    <rPh sb="0" eb="2">
      <t>アマ</t>
    </rPh>
    <rPh sb="2" eb="3">
      <t>ニ</t>
    </rPh>
    <rPh sb="3" eb="4">
      <t>ソ</t>
    </rPh>
    <rPh sb="4" eb="5">
      <t>ユ</t>
    </rPh>
    <phoneticPr fontId="2"/>
  </si>
  <si>
    <t>亜麻仁油</t>
    <rPh sb="0" eb="3">
      <t>アマニ</t>
    </rPh>
    <rPh sb="3" eb="4">
      <t>ユ</t>
    </rPh>
    <phoneticPr fontId="2"/>
  </si>
  <si>
    <r>
      <t>とうもろこし粗油</t>
    </r>
    <r>
      <rPr>
        <sz val="8"/>
        <rFont val="ＭＳ ゴシック"/>
        <family val="3"/>
        <charset val="128"/>
      </rPr>
      <t/>
    </r>
    <rPh sb="6" eb="7">
      <t>ソ</t>
    </rPh>
    <rPh sb="7" eb="8">
      <t>ユ</t>
    </rPh>
    <phoneticPr fontId="2"/>
  </si>
  <si>
    <t>とうもろこし油</t>
    <rPh sb="6" eb="7">
      <t>ユ</t>
    </rPh>
    <phoneticPr fontId="2"/>
  </si>
  <si>
    <t>ひまし油</t>
    <rPh sb="0" eb="4">
      <t>ヒマシユ</t>
    </rPh>
    <phoneticPr fontId="2"/>
  </si>
  <si>
    <t>桐油</t>
    <rPh sb="0" eb="1">
      <t>キリ</t>
    </rPh>
    <rPh sb="1" eb="2">
      <t>ユ</t>
    </rPh>
    <phoneticPr fontId="2"/>
  </si>
  <si>
    <r>
      <t>ごま油</t>
    </r>
    <r>
      <rPr>
        <sz val="11"/>
        <rFont val="ＭＳ Ｐゴシック"/>
        <family val="3"/>
        <charset val="128"/>
      </rPr>
      <t/>
    </r>
    <rPh sb="0" eb="3">
      <t>ゴマアブラ</t>
    </rPh>
    <phoneticPr fontId="2"/>
  </si>
  <si>
    <t>（酸化0.6超）</t>
    <phoneticPr fontId="2"/>
  </si>
  <si>
    <t>ごま油</t>
    <rPh sb="0" eb="3">
      <t>ゴマアブラ</t>
    </rPh>
    <phoneticPr fontId="2"/>
  </si>
  <si>
    <t>ホホバ油</t>
    <rPh sb="3" eb="4">
      <t>ユ</t>
    </rPh>
    <phoneticPr fontId="2"/>
  </si>
  <si>
    <t>カメリヤ油</t>
    <rPh sb="4" eb="5">
      <t>ユ</t>
    </rPh>
    <phoneticPr fontId="2"/>
  </si>
  <si>
    <t>米油</t>
    <rPh sb="0" eb="1">
      <t>コメ</t>
    </rPh>
    <rPh sb="1" eb="2">
      <t>アブラ</t>
    </rPh>
    <phoneticPr fontId="2"/>
  </si>
  <si>
    <t>［油　　粕］</t>
    <rPh sb="1" eb="2">
      <t>アブラ</t>
    </rPh>
    <rPh sb="4" eb="5">
      <t>カス</t>
    </rPh>
    <phoneticPr fontId="2"/>
  </si>
  <si>
    <t>大豆油かす</t>
    <rPh sb="0" eb="2">
      <t>ダイズ</t>
    </rPh>
    <rPh sb="2" eb="3">
      <t>ユ</t>
    </rPh>
    <phoneticPr fontId="2"/>
  </si>
  <si>
    <t>綿実油かす</t>
    <rPh sb="0" eb="2">
      <t>メンジツ</t>
    </rPh>
    <rPh sb="2" eb="3">
      <t>ユ</t>
    </rPh>
    <phoneticPr fontId="2"/>
  </si>
  <si>
    <t>菜種油かす</t>
    <rPh sb="0" eb="2">
      <t>ナタネ</t>
    </rPh>
    <rPh sb="2" eb="3">
      <t>ユ</t>
    </rPh>
    <phoneticPr fontId="2"/>
  </si>
  <si>
    <t>やし油かす</t>
    <rPh sb="2" eb="3">
      <t>ユ</t>
    </rPh>
    <phoneticPr fontId="2"/>
  </si>
  <si>
    <t>ﾊﾟｰﾑ油かす及びﾊﾟｰﾑ核油かす</t>
    <rPh sb="4" eb="5">
      <t>ユ</t>
    </rPh>
    <rPh sb="7" eb="8">
      <t>オヨ</t>
    </rPh>
    <rPh sb="13" eb="14">
      <t>カク</t>
    </rPh>
    <rPh sb="14" eb="15">
      <t>ユ</t>
    </rPh>
    <phoneticPr fontId="2"/>
  </si>
  <si>
    <t>1517.90-400</t>
    <phoneticPr fontId="2"/>
  </si>
  <si>
    <t>1517.90-300</t>
    <phoneticPr fontId="2"/>
  </si>
  <si>
    <t xml:space="preserve">  離　型　油</t>
    <phoneticPr fontId="2"/>
  </si>
  <si>
    <t>1517.90-210</t>
    <phoneticPr fontId="2"/>
  </si>
  <si>
    <t>1517.90-290</t>
    <phoneticPr fontId="2"/>
  </si>
  <si>
    <t>品　　　名</t>
    <rPh sb="0" eb="1">
      <t>ヒン</t>
    </rPh>
    <rPh sb="4" eb="5">
      <t>メイ</t>
    </rPh>
    <phoneticPr fontId="2"/>
  </si>
  <si>
    <t>数　量</t>
    <phoneticPr fontId="2"/>
  </si>
  <si>
    <t>価　額</t>
    <phoneticPr fontId="2"/>
  </si>
  <si>
    <t>単　位</t>
    <phoneticPr fontId="2"/>
  </si>
  <si>
    <t>合　　　計</t>
    <phoneticPr fontId="2"/>
  </si>
  <si>
    <t>シンガポール</t>
    <phoneticPr fontId="2"/>
  </si>
  <si>
    <t>マレーシア</t>
    <phoneticPr fontId="2"/>
  </si>
  <si>
    <t>アメリカ</t>
    <phoneticPr fontId="2"/>
  </si>
  <si>
    <t>インドネシア</t>
    <phoneticPr fontId="2"/>
  </si>
  <si>
    <t>イギリス</t>
    <phoneticPr fontId="2"/>
  </si>
  <si>
    <t>オランダ</t>
    <phoneticPr fontId="2"/>
  </si>
  <si>
    <t>オーストラリア</t>
    <phoneticPr fontId="2"/>
  </si>
  <si>
    <t>フランス</t>
    <phoneticPr fontId="2"/>
  </si>
  <si>
    <t>ベルギー</t>
    <phoneticPr fontId="2"/>
  </si>
  <si>
    <t>韓国</t>
    <rPh sb="0" eb="2">
      <t>カンコク</t>
    </rPh>
    <phoneticPr fontId="2"/>
  </si>
  <si>
    <t>韓国</t>
    <phoneticPr fontId="2"/>
  </si>
  <si>
    <t>中国</t>
    <phoneticPr fontId="2"/>
  </si>
  <si>
    <t>香港</t>
    <phoneticPr fontId="2"/>
  </si>
  <si>
    <t>タイ</t>
    <phoneticPr fontId="2"/>
  </si>
  <si>
    <t>アメリカ</t>
  </si>
  <si>
    <t>合　　計</t>
    <phoneticPr fontId="2"/>
  </si>
  <si>
    <t>国　　　名</t>
    <rPh sb="0" eb="1">
      <t>クニ</t>
    </rPh>
    <rPh sb="4" eb="5">
      <t>メイ</t>
    </rPh>
    <phoneticPr fontId="2"/>
  </si>
  <si>
    <t>台湾</t>
    <phoneticPr fontId="2"/>
  </si>
  <si>
    <t>ベトナム</t>
    <phoneticPr fontId="2"/>
  </si>
  <si>
    <t>イタリア</t>
    <phoneticPr fontId="2"/>
  </si>
  <si>
    <t>インド</t>
    <phoneticPr fontId="2"/>
  </si>
  <si>
    <t>合　　　計</t>
    <rPh sb="0" eb="1">
      <t>ゴウ</t>
    </rPh>
    <rPh sb="4" eb="5">
      <t>ケイ</t>
    </rPh>
    <phoneticPr fontId="2"/>
  </si>
  <si>
    <t>オランダ</t>
  </si>
  <si>
    <t>シンガポール</t>
  </si>
  <si>
    <t>ドイツ</t>
  </si>
  <si>
    <t>フィリピン</t>
  </si>
  <si>
    <t>デンマーク</t>
    <phoneticPr fontId="2"/>
  </si>
  <si>
    <t>　やし油（粗油）</t>
  </si>
  <si>
    <t xml:space="preserve"> </t>
    <phoneticPr fontId="2"/>
  </si>
  <si>
    <t>中国</t>
    <rPh sb="0" eb="2">
      <t>チュウゴク</t>
    </rPh>
    <phoneticPr fontId="2"/>
  </si>
  <si>
    <t xml:space="preserve"> 動物性硬化油等</t>
  </si>
  <si>
    <t xml:space="preserve"> ラードステアリン等</t>
    <phoneticPr fontId="2"/>
  </si>
  <si>
    <t>1504.20-000</t>
    <phoneticPr fontId="2"/>
  </si>
  <si>
    <t xml:space="preserve"> 調製食用脂（乳脂肪含有率が30%を超え70%以下で関税割当を受けたもののうち、ﾆｭｰｼﾞｰﾗﾝﾄﾞを原産国とするもの）</t>
    <rPh sb="1" eb="3">
      <t>チョウセイ</t>
    </rPh>
    <rPh sb="3" eb="6">
      <t>ショクヨウシ</t>
    </rPh>
    <rPh sb="7" eb="10">
      <t>ニュウシボウ</t>
    </rPh>
    <rPh sb="10" eb="13">
      <t>ガンユウリツ</t>
    </rPh>
    <rPh sb="18" eb="19">
      <t>コ</t>
    </rPh>
    <rPh sb="23" eb="25">
      <t>イカ</t>
    </rPh>
    <rPh sb="26" eb="28">
      <t>カンゼイ</t>
    </rPh>
    <rPh sb="28" eb="30">
      <t>ワリアテ</t>
    </rPh>
    <rPh sb="31" eb="32">
      <t>ウ</t>
    </rPh>
    <rPh sb="51" eb="54">
      <t>ゲンサンコク</t>
    </rPh>
    <phoneticPr fontId="2"/>
  </si>
  <si>
    <t xml:space="preserve"> 調製食用脂（乳脂肪含有率が30%を超え70%以下で関税割当を受けていないもの）</t>
    <rPh sb="1" eb="3">
      <t>チョウセイ</t>
    </rPh>
    <rPh sb="3" eb="6">
      <t>ショクヨウシ</t>
    </rPh>
    <rPh sb="7" eb="10">
      <t>ニュウシボウ</t>
    </rPh>
    <rPh sb="10" eb="13">
      <t>ガンユウリツ</t>
    </rPh>
    <rPh sb="18" eb="19">
      <t>コ</t>
    </rPh>
    <rPh sb="23" eb="25">
      <t>イカ</t>
    </rPh>
    <rPh sb="26" eb="28">
      <t>カンゼイ</t>
    </rPh>
    <rPh sb="28" eb="30">
      <t>ワリアテ</t>
    </rPh>
    <rPh sb="31" eb="32">
      <t>ウ</t>
    </rPh>
    <phoneticPr fontId="2"/>
  </si>
  <si>
    <t xml:space="preserve"> 調製食用脂（乳脂肪含有率が15%を超え30%未満のもの）</t>
    <rPh sb="1" eb="3">
      <t>チョウセイ</t>
    </rPh>
    <rPh sb="3" eb="6">
      <t>ショクヨウシ</t>
    </rPh>
    <rPh sb="7" eb="10">
      <t>ニュウシボウ</t>
    </rPh>
    <rPh sb="10" eb="13">
      <t>ガンユウリツ</t>
    </rPh>
    <rPh sb="18" eb="19">
      <t>コ</t>
    </rPh>
    <rPh sb="23" eb="25">
      <t>ミマン</t>
    </rPh>
    <phoneticPr fontId="2"/>
  </si>
  <si>
    <t>1511.10-000</t>
    <phoneticPr fontId="2"/>
  </si>
  <si>
    <t>1511.90-010</t>
    <phoneticPr fontId="2"/>
  </si>
  <si>
    <t>1513.11-000</t>
    <phoneticPr fontId="2"/>
  </si>
  <si>
    <t>1513.19-000</t>
    <phoneticPr fontId="2"/>
  </si>
  <si>
    <t>1513.21-100</t>
    <phoneticPr fontId="2"/>
  </si>
  <si>
    <t>1513.29-100</t>
    <phoneticPr fontId="2"/>
  </si>
  <si>
    <t>2106.90-121</t>
    <phoneticPr fontId="2"/>
  </si>
  <si>
    <t>2106.90-122</t>
    <phoneticPr fontId="2"/>
  </si>
  <si>
    <t xml:space="preserve"> 調製食用脂（乳脂肪含有率が30%を超え70%以下で関税割当を受けたもののうち、その他の国を原産国とするもの）</t>
    <phoneticPr fontId="2"/>
  </si>
  <si>
    <t>2106.90-123</t>
    <phoneticPr fontId="2"/>
  </si>
  <si>
    <t>2106.90-291</t>
    <phoneticPr fontId="2"/>
  </si>
  <si>
    <t>1516.20-090</t>
    <phoneticPr fontId="2"/>
  </si>
  <si>
    <t xml:space="preserve"> パーム核油（精製）</t>
    <phoneticPr fontId="2"/>
  </si>
  <si>
    <t>スイス</t>
    <phoneticPr fontId="2"/>
  </si>
  <si>
    <t>カナダ</t>
    <phoneticPr fontId="2"/>
  </si>
  <si>
    <t>ニュージーランド</t>
    <phoneticPr fontId="2"/>
  </si>
  <si>
    <t>チリ</t>
  </si>
  <si>
    <t>ノルウェー</t>
    <phoneticPr fontId="2"/>
  </si>
  <si>
    <t>スペイン</t>
    <phoneticPr fontId="2"/>
  </si>
  <si>
    <t xml:space="preserve"> パーム核油（粗油）</t>
    <phoneticPr fontId="2"/>
  </si>
  <si>
    <t>ベトナム</t>
  </si>
  <si>
    <t>香港</t>
  </si>
  <si>
    <t>台湾</t>
  </si>
  <si>
    <t xml:space="preserve"> ラード</t>
    <phoneticPr fontId="2"/>
  </si>
  <si>
    <t xml:space="preserve"> その他の豚脂</t>
    <rPh sb="3" eb="4">
      <t>タ</t>
    </rPh>
    <rPh sb="5" eb="6">
      <t>トン</t>
    </rPh>
    <rPh sb="6" eb="7">
      <t>シ</t>
    </rPh>
    <phoneticPr fontId="2"/>
  </si>
  <si>
    <t>インドネシア</t>
  </si>
  <si>
    <t>スリランカ</t>
    <phoneticPr fontId="2"/>
  </si>
  <si>
    <t>ドイツ</t>
    <phoneticPr fontId="2"/>
  </si>
  <si>
    <t>　</t>
    <phoneticPr fontId="2"/>
  </si>
  <si>
    <t>（播種用以外のもの）</t>
    <rPh sb="1" eb="4">
      <t>ハシュヨウ</t>
    </rPh>
    <rPh sb="4" eb="6">
      <t>イガイ</t>
    </rPh>
    <phoneticPr fontId="2"/>
  </si>
  <si>
    <t>サフラワー(ｶﾙﾀﾇｽ･ﾃｨﾝｸﾄﾘｳｽ)の種</t>
    <rPh sb="22" eb="23">
      <t>タネ</t>
    </rPh>
    <phoneticPr fontId="2"/>
  </si>
  <si>
    <t>台湾</t>
    <rPh sb="0" eb="2">
      <t>タイワン</t>
    </rPh>
    <phoneticPr fontId="2"/>
  </si>
  <si>
    <t xml:space="preserve"> 植物性硬化油等</t>
    <rPh sb="1" eb="4">
      <t>ショクブツセイ</t>
    </rPh>
    <rPh sb="4" eb="7">
      <t>コウカユ</t>
    </rPh>
    <rPh sb="7" eb="8">
      <t>トウ</t>
    </rPh>
    <phoneticPr fontId="1"/>
  </si>
  <si>
    <t xml:space="preserve"> 魚　　　　油</t>
    <rPh sb="1" eb="7">
      <t>ギョユ</t>
    </rPh>
    <phoneticPr fontId="1"/>
  </si>
  <si>
    <t>1501.10-000</t>
    <phoneticPr fontId="2"/>
  </si>
  <si>
    <t>1501.20-000</t>
    <phoneticPr fontId="2"/>
  </si>
  <si>
    <t>香港</t>
    <rPh sb="0" eb="2">
      <t>ホンコン</t>
    </rPh>
    <phoneticPr fontId="2"/>
  </si>
  <si>
    <t>1501.10-200</t>
    <phoneticPr fontId="2"/>
  </si>
  <si>
    <t>1501.20-200</t>
    <phoneticPr fontId="2"/>
  </si>
  <si>
    <t>1201.90-010</t>
    <phoneticPr fontId="2"/>
  </si>
  <si>
    <t>1207.29-000</t>
    <phoneticPr fontId="2"/>
  </si>
  <si>
    <t>1207.60-000</t>
    <phoneticPr fontId="2"/>
  </si>
  <si>
    <t>1201.90-090</t>
    <phoneticPr fontId="2"/>
  </si>
  <si>
    <t>1203.00-000</t>
    <phoneticPr fontId="2"/>
  </si>
  <si>
    <t>1205.10-000</t>
    <phoneticPr fontId="2"/>
  </si>
  <si>
    <t>1205.90-000</t>
    <phoneticPr fontId="2"/>
  </si>
  <si>
    <t xml:space="preserve">1206.00-000 </t>
    <phoneticPr fontId="2"/>
  </si>
  <si>
    <t>1207.40-000</t>
    <phoneticPr fontId="2"/>
  </si>
  <si>
    <t>1507.10-100</t>
    <phoneticPr fontId="2"/>
  </si>
  <si>
    <t>1507.10-200</t>
    <phoneticPr fontId="2"/>
  </si>
  <si>
    <t>1508.10-100</t>
    <phoneticPr fontId="2"/>
  </si>
  <si>
    <t>1508.10-200</t>
    <phoneticPr fontId="2"/>
  </si>
  <si>
    <t>1508.90-000</t>
    <phoneticPr fontId="2"/>
  </si>
  <si>
    <t>1509.10-000</t>
    <phoneticPr fontId="2"/>
  </si>
  <si>
    <t>1509.90-000</t>
    <phoneticPr fontId="2"/>
  </si>
  <si>
    <t>1512.11-110</t>
    <phoneticPr fontId="2"/>
  </si>
  <si>
    <t>1512.11-120</t>
    <phoneticPr fontId="2"/>
  </si>
  <si>
    <t>1512.19-010</t>
    <phoneticPr fontId="2"/>
  </si>
  <si>
    <t>1512.11-210</t>
    <phoneticPr fontId="2"/>
  </si>
  <si>
    <t>1512.19-090</t>
    <phoneticPr fontId="2"/>
  </si>
  <si>
    <t>1512.21-090</t>
    <phoneticPr fontId="2"/>
  </si>
  <si>
    <t>1512.29-090</t>
    <phoneticPr fontId="2"/>
  </si>
  <si>
    <t>1513.21-210</t>
    <phoneticPr fontId="2"/>
  </si>
  <si>
    <t>1513.21-220</t>
    <phoneticPr fontId="2"/>
  </si>
  <si>
    <t>1513.29-200</t>
    <phoneticPr fontId="2"/>
  </si>
  <si>
    <t>1514.11-100</t>
    <phoneticPr fontId="2"/>
  </si>
  <si>
    <t>1514.11-200</t>
    <phoneticPr fontId="2"/>
  </si>
  <si>
    <t>1514.91-100</t>
    <phoneticPr fontId="2"/>
  </si>
  <si>
    <t>1514.91-200</t>
    <phoneticPr fontId="2"/>
  </si>
  <si>
    <t>1514.99-000</t>
    <phoneticPr fontId="2"/>
  </si>
  <si>
    <t>1515.11-000</t>
    <phoneticPr fontId="2"/>
  </si>
  <si>
    <t>1515.19-000</t>
    <phoneticPr fontId="2"/>
  </si>
  <si>
    <t>1515.21-100</t>
    <phoneticPr fontId="2"/>
  </si>
  <si>
    <t>1515.21-200</t>
    <phoneticPr fontId="2"/>
  </si>
  <si>
    <t>1515.29-000</t>
    <phoneticPr fontId="2"/>
  </si>
  <si>
    <t>1515.30-000</t>
    <phoneticPr fontId="2"/>
  </si>
  <si>
    <t>1515.50-100</t>
    <phoneticPr fontId="2"/>
  </si>
  <si>
    <t>1515.50-200</t>
    <phoneticPr fontId="2"/>
  </si>
  <si>
    <t>1515.90-110</t>
    <phoneticPr fontId="2"/>
  </si>
  <si>
    <t>1515.90-200</t>
    <phoneticPr fontId="2"/>
  </si>
  <si>
    <t>1515.90-410</t>
    <phoneticPr fontId="2"/>
  </si>
  <si>
    <t>1515.90-420</t>
    <phoneticPr fontId="2"/>
  </si>
  <si>
    <t>1515.90-600</t>
    <phoneticPr fontId="2"/>
  </si>
  <si>
    <t>1507.90-000</t>
    <phoneticPr fontId="2"/>
  </si>
  <si>
    <t>2304.00-000</t>
    <phoneticPr fontId="2"/>
  </si>
  <si>
    <t>2306.10-000</t>
    <phoneticPr fontId="2"/>
  </si>
  <si>
    <t>2306.41-000</t>
    <phoneticPr fontId="2"/>
  </si>
  <si>
    <t>2306.49-000</t>
    <phoneticPr fontId="2"/>
  </si>
  <si>
    <t>2306.50-000</t>
    <phoneticPr fontId="2"/>
  </si>
  <si>
    <t>2306.60-000</t>
    <phoneticPr fontId="2"/>
  </si>
  <si>
    <t>ロシア</t>
    <phoneticPr fontId="2"/>
  </si>
  <si>
    <t>マレーシア</t>
  </si>
  <si>
    <t>スウェーデン</t>
    <phoneticPr fontId="2"/>
  </si>
  <si>
    <t xml:space="preserve"> タロー　牛脂</t>
    <rPh sb="5" eb="7">
      <t>ギュウシ</t>
    </rPh>
    <phoneticPr fontId="1"/>
  </si>
  <si>
    <t xml:space="preserve"> その他のもの　牛脂</t>
    <rPh sb="8" eb="10">
      <t>ギュウシ</t>
    </rPh>
    <phoneticPr fontId="1"/>
  </si>
  <si>
    <t>1502.10-010</t>
    <phoneticPr fontId="2"/>
  </si>
  <si>
    <t>1502.90-010</t>
    <phoneticPr fontId="2"/>
  </si>
  <si>
    <t>メキシコ</t>
    <phoneticPr fontId="2"/>
  </si>
  <si>
    <t>タイ</t>
    <phoneticPr fontId="2"/>
  </si>
  <si>
    <t>モロッコ</t>
    <phoneticPr fontId="2"/>
  </si>
  <si>
    <t>コロンビア</t>
    <phoneticPr fontId="2"/>
  </si>
  <si>
    <t>インドネシア</t>
    <phoneticPr fontId="2"/>
  </si>
  <si>
    <t>ブラジル</t>
    <phoneticPr fontId="2"/>
  </si>
  <si>
    <t>ペルー</t>
    <phoneticPr fontId="2"/>
  </si>
  <si>
    <t>フィリピン</t>
    <phoneticPr fontId="2"/>
  </si>
  <si>
    <t>チリ</t>
    <phoneticPr fontId="2"/>
  </si>
  <si>
    <t>スウェーデン</t>
  </si>
  <si>
    <r>
      <t>1501.2</t>
    </r>
    <r>
      <rPr>
        <sz val="9"/>
        <rFont val="ＭＳ Ｐゴシック"/>
        <family val="3"/>
        <charset val="128"/>
      </rPr>
      <t>0-</t>
    </r>
    <r>
      <rPr>
        <sz val="9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>00</t>
    </r>
    <phoneticPr fontId="2"/>
  </si>
  <si>
    <t>KG</t>
    <phoneticPr fontId="2"/>
  </si>
  <si>
    <t>マレーシア</t>
    <phoneticPr fontId="2"/>
  </si>
  <si>
    <t>フィリピン</t>
    <phoneticPr fontId="2"/>
  </si>
  <si>
    <t>ベトナム</t>
    <phoneticPr fontId="2"/>
  </si>
  <si>
    <t>タイ</t>
    <phoneticPr fontId="2"/>
  </si>
  <si>
    <t>インドネシア</t>
    <phoneticPr fontId="2"/>
  </si>
  <si>
    <t>スリランカ</t>
    <phoneticPr fontId="2"/>
  </si>
  <si>
    <t>インド</t>
    <phoneticPr fontId="2"/>
  </si>
  <si>
    <t>タイ</t>
  </si>
  <si>
    <t>スロベニア</t>
    <phoneticPr fontId="2"/>
  </si>
  <si>
    <t>フランス</t>
  </si>
  <si>
    <t>オーストラリア</t>
  </si>
  <si>
    <t>中国</t>
  </si>
  <si>
    <t>１～１２月</t>
    <rPh sb="4" eb="5">
      <t>ガツ</t>
    </rPh>
    <phoneticPr fontId="2"/>
  </si>
  <si>
    <t>カンボジア</t>
    <phoneticPr fontId="2"/>
  </si>
  <si>
    <t>カナダ</t>
  </si>
  <si>
    <t>ベルギー</t>
  </si>
  <si>
    <t>デンマーク</t>
  </si>
  <si>
    <t>アイスランド</t>
    <phoneticPr fontId="2"/>
  </si>
  <si>
    <t>フィジー</t>
    <phoneticPr fontId="2"/>
  </si>
  <si>
    <t>エクアドル</t>
    <phoneticPr fontId="2"/>
  </si>
  <si>
    <t xml:space="preserve"> パーム油（粗油）</t>
  </si>
  <si>
    <t xml:space="preserve"> パームステアリン</t>
  </si>
  <si>
    <t>ミャンマー</t>
    <phoneticPr fontId="2"/>
  </si>
  <si>
    <t>イギリス</t>
  </si>
  <si>
    <t>パプアニューギニア</t>
    <phoneticPr fontId="2"/>
  </si>
  <si>
    <t>1509.20-000</t>
    <phoneticPr fontId="2"/>
  </si>
  <si>
    <t>1509.30-000.</t>
    <phoneticPr fontId="2"/>
  </si>
  <si>
    <t>1509.40-000</t>
    <phoneticPr fontId="2"/>
  </si>
  <si>
    <t>1510.10-000</t>
    <phoneticPr fontId="2"/>
  </si>
  <si>
    <t>1510.90-000</t>
    <phoneticPr fontId="2"/>
  </si>
  <si>
    <t>エクストラバージンオリーブ油</t>
    <rPh sb="13" eb="14">
      <t>ユ</t>
    </rPh>
    <phoneticPr fontId="2"/>
  </si>
  <si>
    <t>バージンオリーブ油</t>
    <rPh sb="8" eb="9">
      <t>ユ</t>
    </rPh>
    <phoneticPr fontId="2"/>
  </si>
  <si>
    <t>その他のバージンオリーブ油</t>
    <rPh sb="2" eb="3">
      <t>タ</t>
    </rPh>
    <rPh sb="12" eb="13">
      <t>ユ</t>
    </rPh>
    <phoneticPr fontId="2"/>
  </si>
  <si>
    <t>粗製のオリーブかす油</t>
    <rPh sb="0" eb="2">
      <t>ソセイ</t>
    </rPh>
    <rPh sb="9" eb="10">
      <t>ユ</t>
    </rPh>
    <phoneticPr fontId="2"/>
  </si>
  <si>
    <t>令和４年数量</t>
    <rPh sb="0" eb="1">
      <t>レイ</t>
    </rPh>
    <rPh sb="1" eb="2">
      <t>ワ</t>
    </rPh>
    <rPh sb="3" eb="4">
      <t>ネン</t>
    </rPh>
    <rPh sb="4" eb="5">
      <t>スウ</t>
    </rPh>
    <rPh sb="5" eb="6">
      <t>リョウ</t>
    </rPh>
    <phoneticPr fontId="2"/>
  </si>
  <si>
    <t>アメリカ</t>
    <phoneticPr fontId="2"/>
  </si>
  <si>
    <t>KG</t>
    <phoneticPr fontId="2"/>
  </si>
  <si>
    <t>ブラジル</t>
  </si>
  <si>
    <t>1514.19-000</t>
  </si>
  <si>
    <t>バングラデシュ</t>
  </si>
  <si>
    <t>スイス</t>
  </si>
  <si>
    <t>メキシコ</t>
  </si>
  <si>
    <t>ニュージーランド</t>
    <phoneticPr fontId="2"/>
  </si>
  <si>
    <t>ガーナ</t>
  </si>
  <si>
    <t>ナイジェリア</t>
  </si>
  <si>
    <t>シンガポール</t>
    <phoneticPr fontId="2"/>
  </si>
  <si>
    <t>KG</t>
    <phoneticPr fontId="2"/>
  </si>
  <si>
    <t>タイ</t>
    <phoneticPr fontId="2"/>
  </si>
  <si>
    <t>1517.10-000</t>
  </si>
  <si>
    <t xml:space="preserve"> マーガリン</t>
  </si>
  <si>
    <t>1512.11-220</t>
    <phoneticPr fontId="2"/>
  </si>
  <si>
    <t>マカオ</t>
    <phoneticPr fontId="2"/>
  </si>
  <si>
    <t>アラブ首長国連邦</t>
    <rPh sb="3" eb="8">
      <t>シュチョウコクレンポウ</t>
    </rPh>
    <phoneticPr fontId="2"/>
  </si>
  <si>
    <t>数量</t>
    <rPh sb="0" eb="2">
      <t>スウリョウ</t>
    </rPh>
    <phoneticPr fontId="2"/>
  </si>
  <si>
    <t>レバノン</t>
    <phoneticPr fontId="2"/>
  </si>
  <si>
    <t>リトアニア</t>
    <phoneticPr fontId="2"/>
  </si>
  <si>
    <t>カナダ</t>
    <phoneticPr fontId="2"/>
  </si>
  <si>
    <t>ブラジル</t>
    <phoneticPr fontId="2"/>
  </si>
  <si>
    <t>香港</t>
    <rPh sb="0" eb="2">
      <t>ホンコン</t>
    </rPh>
    <phoneticPr fontId="2"/>
  </si>
  <si>
    <t>単位：1,000円</t>
    <rPh sb="0" eb="2">
      <t>タンイ</t>
    </rPh>
    <rPh sb="8" eb="9">
      <t>エン</t>
    </rPh>
    <phoneticPr fontId="2"/>
  </si>
  <si>
    <t>マリ</t>
    <phoneticPr fontId="2"/>
  </si>
  <si>
    <t>KG</t>
    <phoneticPr fontId="2"/>
  </si>
  <si>
    <t>オーストラリア</t>
    <phoneticPr fontId="2"/>
  </si>
  <si>
    <t>スイス</t>
    <phoneticPr fontId="2"/>
  </si>
  <si>
    <t>KG</t>
    <phoneticPr fontId="2"/>
  </si>
  <si>
    <t>イスラエル</t>
    <phoneticPr fontId="2"/>
  </si>
  <si>
    <t>ドイツ</t>
    <phoneticPr fontId="2"/>
  </si>
  <si>
    <t>ブラジル</t>
    <phoneticPr fontId="2"/>
  </si>
  <si>
    <t xml:space="preserve"> ショートニング </t>
    <phoneticPr fontId="2"/>
  </si>
  <si>
    <t xml:space="preserve"> その他の油脂製品</t>
    <rPh sb="3" eb="4">
      <t>タ</t>
    </rPh>
    <rPh sb="5" eb="9">
      <t>ユシセイヒン</t>
    </rPh>
    <phoneticPr fontId="2"/>
  </si>
  <si>
    <t>（食用）</t>
    <rPh sb="1" eb="3">
      <t>ショクヨウ</t>
    </rPh>
    <phoneticPr fontId="2"/>
  </si>
  <si>
    <t>(食用)(水素添加、</t>
    <rPh sb="1" eb="3">
      <t>ショクヨウ</t>
    </rPh>
    <rPh sb="5" eb="9">
      <t>スイソテンカ</t>
    </rPh>
    <phoneticPr fontId="2"/>
  </si>
  <si>
    <t>もの）</t>
    <phoneticPr fontId="2"/>
  </si>
  <si>
    <t>ｲﾝﾀｰｴｽﾃﾙ化等を行った</t>
    <phoneticPr fontId="2"/>
  </si>
  <si>
    <t xml:space="preserve"> 植物性油脂の混合物</t>
    <rPh sb="1" eb="3">
      <t>ショクブツ</t>
    </rPh>
    <rPh sb="3" eb="6">
      <t>セイユシ</t>
    </rPh>
    <phoneticPr fontId="2"/>
  </si>
  <si>
    <t>合　　　計</t>
  </si>
  <si>
    <t>シンガポール</t>
    <phoneticPr fontId="2"/>
  </si>
  <si>
    <t>アメリカ</t>
    <phoneticPr fontId="2"/>
  </si>
  <si>
    <t>タイ</t>
    <phoneticPr fontId="2"/>
  </si>
  <si>
    <t>カタール</t>
    <phoneticPr fontId="2"/>
  </si>
  <si>
    <t>KG</t>
    <phoneticPr fontId="2"/>
  </si>
  <si>
    <t>中国</t>
    <rPh sb="0" eb="2">
      <t>チュウゴク</t>
    </rPh>
    <phoneticPr fontId="2"/>
  </si>
  <si>
    <t>モロッコ</t>
    <phoneticPr fontId="2"/>
  </si>
  <si>
    <t>マレーシア</t>
    <phoneticPr fontId="2"/>
  </si>
  <si>
    <t>オリーブのみから得たその他の油</t>
    <rPh sb="8" eb="9">
      <t>エ</t>
    </rPh>
    <rPh sb="10" eb="13">
      <t>ソノタ</t>
    </rPh>
    <rPh sb="14" eb="15">
      <t>アブラ</t>
    </rPh>
    <phoneticPr fontId="2"/>
  </si>
  <si>
    <t>KG</t>
    <phoneticPr fontId="2"/>
  </si>
  <si>
    <t>ドイツ</t>
    <phoneticPr fontId="2"/>
  </si>
  <si>
    <t>モーリタニア</t>
    <phoneticPr fontId="2"/>
  </si>
  <si>
    <t>台湾</t>
    <rPh sb="0" eb="2">
      <t>タイワン</t>
    </rPh>
    <phoneticPr fontId="2"/>
  </si>
  <si>
    <t xml:space="preserve">-  </t>
  </si>
  <si>
    <t>KG</t>
    <phoneticPr fontId="2"/>
  </si>
  <si>
    <t>ベトナム</t>
    <phoneticPr fontId="2"/>
  </si>
  <si>
    <t>フィリピン</t>
    <phoneticPr fontId="2"/>
  </si>
  <si>
    <t>KG</t>
    <phoneticPr fontId="2"/>
  </si>
  <si>
    <t>モンゴル</t>
    <phoneticPr fontId="2"/>
  </si>
  <si>
    <t>フィリピン</t>
    <phoneticPr fontId="2"/>
  </si>
  <si>
    <t>メキシコ</t>
    <phoneticPr fontId="2"/>
  </si>
  <si>
    <t>マレーシア</t>
    <phoneticPr fontId="2"/>
  </si>
  <si>
    <t>-</t>
  </si>
  <si>
    <t>ポルトガル</t>
    <phoneticPr fontId="2"/>
  </si>
  <si>
    <t xml:space="preserve">    （その他もの）</t>
    <rPh sb="7" eb="8">
      <t>タ</t>
    </rPh>
    <phoneticPr fontId="1"/>
  </si>
  <si>
    <t xml:space="preserve"> ラード</t>
    <phoneticPr fontId="1"/>
  </si>
  <si>
    <t>（酸化が1.3を超えるもの）</t>
  </si>
  <si>
    <t xml:space="preserve"> その他の豚脂</t>
    <phoneticPr fontId="1"/>
  </si>
  <si>
    <t>（その他もの）</t>
  </si>
  <si>
    <t>KG</t>
    <phoneticPr fontId="2"/>
  </si>
  <si>
    <t>KG</t>
    <phoneticPr fontId="2"/>
  </si>
  <si>
    <t>1511.90-090</t>
    <phoneticPr fontId="2"/>
  </si>
  <si>
    <t>日本貿易統計　　令和５年１２月分(抜粋)</t>
    <rPh sb="8" eb="9">
      <t>レイ</t>
    </rPh>
    <rPh sb="9" eb="10">
      <t>ワ</t>
    </rPh>
    <rPh sb="14" eb="15">
      <t>ガツ</t>
    </rPh>
    <phoneticPr fontId="2"/>
  </si>
  <si>
    <t>令和５年１２月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</si>
  <si>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令和５年１～１２月</t>
    <rPh sb="0" eb="1">
      <t>レイ</t>
    </rPh>
    <rPh sb="1" eb="2">
      <t>ワ</t>
    </rPh>
    <rPh sb="3" eb="4">
      <t>ネン</t>
    </rPh>
    <rPh sb="8" eb="9">
      <t>ガツ</t>
    </rPh>
    <phoneticPr fontId="2"/>
  </si>
  <si>
    <t>１２月</t>
    <rPh sb="2" eb="3">
      <t>ガツ</t>
    </rPh>
    <phoneticPr fontId="2"/>
  </si>
  <si>
    <t>１～１２月</t>
    <phoneticPr fontId="2"/>
  </si>
  <si>
    <t>【１２月平均 １$=146.92円】</t>
    <rPh sb="3" eb="4">
      <t>ガツ</t>
    </rPh>
    <rPh sb="4" eb="6">
      <t>ヘイキン</t>
    </rPh>
    <rPh sb="16" eb="17">
      <t>エン</t>
    </rPh>
    <phoneticPr fontId="2"/>
  </si>
  <si>
    <t>【１２月平均 １$=147.10円】</t>
    <rPh sb="3" eb="4">
      <t>ガツ</t>
    </rPh>
    <rPh sb="4" eb="6">
      <t>ヘイキン</t>
    </rPh>
    <rPh sb="16" eb="17">
      <t>エン</t>
    </rPh>
    <phoneticPr fontId="2"/>
  </si>
  <si>
    <t>【12月平均 １$=147.10円】</t>
    <rPh sb="3" eb="4">
      <t>ガツ</t>
    </rPh>
    <rPh sb="4" eb="6">
      <t>ヘイキン</t>
    </rPh>
    <rPh sb="16" eb="17">
      <t>エン</t>
    </rPh>
    <phoneticPr fontId="2"/>
  </si>
  <si>
    <t>エジプト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</si>
</sst>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#,##0_ "/>
    <numFmt numFmtId="178" formatCode="#,##0_);[Red]\(#,##0\)"/>
    <numFmt numFmtId="179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  <font>
      <sz val="9"/>
      <color rgb="FF0000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8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indexed="64"/>
      </right>
      <top style="hair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3">
    <xf numFmtId="0" fontId="0" fillId="0" borderId="0" xfId="0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/>
    </xf>
    <xf numFmtId="38" fontId="3" fillId="0" borderId="0" xfId="1" applyFont="1"/>
    <xf numFmtId="0" fontId="0" fillId="0" borderId="0" xfId="0" applyAlignment="1">
      <alignment horizontal="center"/>
    </xf>
    <xf numFmtId="38" fontId="0" fillId="0" borderId="0" xfId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38" fontId="0" fillId="0" borderId="0" xfId="1" applyFont="1" applyAlignment="1">
      <alignment horizontal="center"/>
    </xf>
    <xf numFmtId="38" fontId="0" fillId="0" borderId="0" xfId="1" applyFont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38" fontId="11" fillId="0" borderId="9" xfId="1" applyFont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13" fillId="0" borderId="19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13" fillId="0" borderId="15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13" fillId="0" borderId="26" xfId="0" applyFont="1" applyBorder="1" applyAlignment="1">
      <alignment horizontal="distributed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13" fillId="0" borderId="35" xfId="0" applyFont="1" applyBorder="1" applyAlignment="1">
      <alignment horizontal="distributed" vertical="center" wrapText="1"/>
    </xf>
    <xf numFmtId="0" fontId="12" fillId="0" borderId="35" xfId="0" applyFont="1" applyBorder="1" applyAlignment="1">
      <alignment horizontal="distributed" vertical="center" wrapText="1"/>
    </xf>
    <xf numFmtId="176" fontId="11" fillId="0" borderId="27" xfId="1" applyNumberFormat="1" applyFont="1" applyBorder="1" applyAlignment="1">
      <alignment horizontal="right" vertical="center"/>
    </xf>
    <xf numFmtId="176" fontId="11" fillId="0" borderId="17" xfId="1" applyNumberFormat="1" applyFont="1" applyBorder="1" applyAlignment="1">
      <alignment horizontal="right" vertical="center"/>
    </xf>
    <xf numFmtId="176" fontId="12" fillId="0" borderId="17" xfId="1" applyNumberFormat="1" applyFont="1" applyBorder="1" applyAlignment="1">
      <alignment horizontal="right" vertical="center"/>
    </xf>
    <xf numFmtId="176" fontId="12" fillId="0" borderId="21" xfId="1" applyNumberFormat="1" applyFont="1" applyBorder="1" applyAlignment="1">
      <alignment horizontal="right" vertical="center"/>
    </xf>
    <xf numFmtId="176" fontId="12" fillId="0" borderId="9" xfId="1" applyNumberFormat="1" applyFont="1" applyBorder="1" applyAlignment="1">
      <alignment horizontal="right" vertical="center"/>
    </xf>
    <xf numFmtId="176" fontId="12" fillId="0" borderId="13" xfId="1" applyNumberFormat="1" applyFont="1" applyBorder="1" applyAlignment="1">
      <alignment horizontal="right" vertical="center"/>
    </xf>
    <xf numFmtId="176" fontId="12" fillId="0" borderId="30" xfId="1" applyNumberFormat="1" applyFont="1" applyBorder="1" applyAlignment="1">
      <alignment horizontal="right" vertical="center"/>
    </xf>
    <xf numFmtId="176" fontId="12" fillId="0" borderId="32" xfId="1" applyNumberFormat="1" applyFont="1" applyBorder="1" applyAlignment="1">
      <alignment horizontal="right" vertical="center"/>
    </xf>
    <xf numFmtId="176" fontId="10" fillId="0" borderId="13" xfId="1" applyNumberFormat="1" applyFont="1" applyBorder="1" applyAlignment="1">
      <alignment vertical="center"/>
    </xf>
    <xf numFmtId="176" fontId="12" fillId="0" borderId="21" xfId="1" applyNumberFormat="1" applyFont="1" applyBorder="1" applyAlignment="1">
      <alignment vertical="center"/>
    </xf>
    <xf numFmtId="176" fontId="12" fillId="0" borderId="27" xfId="1" applyNumberFormat="1" applyFont="1" applyBorder="1" applyAlignment="1">
      <alignment horizontal="right" vertical="center"/>
    </xf>
    <xf numFmtId="176" fontId="11" fillId="0" borderId="13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32" xfId="1" applyNumberFormat="1" applyFont="1" applyBorder="1" applyAlignment="1">
      <alignment horizontal="right" vertical="center"/>
    </xf>
    <xf numFmtId="176" fontId="10" fillId="0" borderId="5" xfId="1" applyNumberFormat="1" applyFont="1" applyBorder="1" applyAlignment="1">
      <alignment vertical="center"/>
    </xf>
    <xf numFmtId="176" fontId="11" fillId="3" borderId="17" xfId="1" quotePrefix="1" applyNumberFormat="1" applyFont="1" applyFill="1" applyBorder="1" applyAlignment="1">
      <alignment horizontal="right" vertical="center"/>
    </xf>
    <xf numFmtId="176" fontId="11" fillId="3" borderId="17" xfId="1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176" fontId="11" fillId="3" borderId="13" xfId="1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76" fontId="11" fillId="3" borderId="21" xfId="1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176" fontId="11" fillId="3" borderId="38" xfId="1" applyNumberFormat="1" applyFont="1" applyFill="1" applyBorder="1" applyAlignment="1">
      <alignment horizontal="right" vertical="center"/>
    </xf>
    <xf numFmtId="176" fontId="11" fillId="3" borderId="37" xfId="1" applyNumberFormat="1" applyFont="1" applyFill="1" applyBorder="1" applyAlignment="1">
      <alignment horizontal="right" vertical="center"/>
    </xf>
    <xf numFmtId="0" fontId="8" fillId="0" borderId="33" xfId="0" applyFont="1" applyBorder="1"/>
    <xf numFmtId="38" fontId="5" fillId="0" borderId="34" xfId="1" applyFont="1" applyBorder="1"/>
    <xf numFmtId="38" fontId="10" fillId="0" borderId="32" xfId="1" applyFont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176" fontId="11" fillId="3" borderId="39" xfId="1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9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176" fontId="12" fillId="0" borderId="41" xfId="1" applyNumberFormat="1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6" fontId="11" fillId="0" borderId="41" xfId="1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176" fontId="11" fillId="0" borderId="30" xfId="1" applyNumberFormat="1" applyFont="1" applyBorder="1" applyAlignment="1">
      <alignment horizontal="right" vertical="center"/>
    </xf>
    <xf numFmtId="176" fontId="10" fillId="0" borderId="41" xfId="1" applyNumberFormat="1" applyFont="1" applyBorder="1" applyAlignment="1">
      <alignment horizontal="right" vertical="center"/>
    </xf>
    <xf numFmtId="176" fontId="12" fillId="0" borderId="41" xfId="1" applyNumberFormat="1" applyFont="1" applyBorder="1" applyAlignment="1">
      <alignment horizontal="right" vertical="center"/>
    </xf>
    <xf numFmtId="38" fontId="8" fillId="0" borderId="33" xfId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28" xfId="0" applyFont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center"/>
    </xf>
    <xf numFmtId="0" fontId="13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distributed" vertical="center" wrapText="1"/>
    </xf>
    <xf numFmtId="0" fontId="11" fillId="0" borderId="35" xfId="0" applyFont="1" applyBorder="1" applyAlignment="1">
      <alignment horizontal="distributed" vertical="center" wrapText="1"/>
    </xf>
    <xf numFmtId="176" fontId="10" fillId="0" borderId="13" xfId="1" applyNumberFormat="1" applyFont="1" applyBorder="1" applyAlignment="1">
      <alignment horizontal="right" vertical="center"/>
    </xf>
    <xf numFmtId="176" fontId="10" fillId="0" borderId="30" xfId="1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76" fontId="12" fillId="0" borderId="5" xfId="1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 wrapText="1"/>
    </xf>
    <xf numFmtId="176" fontId="12" fillId="0" borderId="38" xfId="1" applyNumberFormat="1" applyFont="1" applyBorder="1" applyAlignment="1">
      <alignment horizontal="right" vertical="center"/>
    </xf>
    <xf numFmtId="176" fontId="11" fillId="0" borderId="38" xfId="1" applyNumberFormat="1" applyFont="1" applyBorder="1" applyAlignment="1">
      <alignment horizontal="right" vertical="center"/>
    </xf>
    <xf numFmtId="176" fontId="12" fillId="0" borderId="37" xfId="1" applyNumberFormat="1" applyFont="1" applyBorder="1" applyAlignment="1">
      <alignment horizontal="right" vertical="center"/>
    </xf>
    <xf numFmtId="176" fontId="12" fillId="0" borderId="46" xfId="1" applyNumberFormat="1" applyFont="1" applyBorder="1" applyAlignment="1">
      <alignment horizontal="right" vertical="center"/>
    </xf>
    <xf numFmtId="176" fontId="12" fillId="0" borderId="39" xfId="1" applyNumberFormat="1" applyFont="1" applyBorder="1" applyAlignment="1">
      <alignment horizontal="right" vertical="center"/>
    </xf>
    <xf numFmtId="176" fontId="12" fillId="0" borderId="47" xfId="1" applyNumberFormat="1" applyFont="1" applyBorder="1" applyAlignment="1">
      <alignment horizontal="right" vertical="center"/>
    </xf>
    <xf numFmtId="176" fontId="12" fillId="0" borderId="48" xfId="1" applyNumberFormat="1" applyFont="1" applyBorder="1" applyAlignment="1">
      <alignment horizontal="right" vertical="center"/>
    </xf>
    <xf numFmtId="176" fontId="10" fillId="0" borderId="46" xfId="1" applyNumberFormat="1" applyFont="1" applyBorder="1" applyAlignment="1">
      <alignment horizontal="right" vertical="center"/>
    </xf>
    <xf numFmtId="176" fontId="11" fillId="0" borderId="48" xfId="1" applyNumberFormat="1" applyFont="1" applyBorder="1" applyAlignment="1">
      <alignment horizontal="right" vertical="center"/>
    </xf>
    <xf numFmtId="38" fontId="11" fillId="0" borderId="46" xfId="1" applyFont="1" applyBorder="1" applyAlignment="1">
      <alignment horizontal="right" vertical="center" wrapText="1"/>
    </xf>
    <xf numFmtId="176" fontId="11" fillId="0" borderId="39" xfId="1" applyNumberFormat="1" applyFont="1" applyBorder="1" applyAlignment="1">
      <alignment horizontal="right" vertical="center"/>
    </xf>
    <xf numFmtId="176" fontId="10" fillId="0" borderId="49" xfId="1" applyNumberFormat="1" applyFont="1" applyBorder="1" applyAlignment="1">
      <alignment vertical="center"/>
    </xf>
    <xf numFmtId="38" fontId="8" fillId="0" borderId="0" xfId="1" applyFont="1" applyAlignment="1"/>
    <xf numFmtId="0" fontId="12" fillId="0" borderId="0" xfId="0" applyFont="1" applyAlignment="1">
      <alignment horizontal="distributed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distributed" vertical="center" wrapText="1"/>
    </xf>
    <xf numFmtId="0" fontId="8" fillId="0" borderId="5" xfId="0" applyFont="1" applyBorder="1"/>
    <xf numFmtId="176" fontId="12" fillId="0" borderId="49" xfId="1" applyNumberFormat="1" applyFont="1" applyBorder="1" applyAlignment="1">
      <alignment horizontal="right" vertical="center"/>
    </xf>
    <xf numFmtId="176" fontId="10" fillId="0" borderId="49" xfId="1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8" fontId="8" fillId="2" borderId="9" xfId="1" applyFont="1" applyFill="1" applyBorder="1" applyAlignment="1">
      <alignment horizontal="center" vertical="center"/>
    </xf>
    <xf numFmtId="38" fontId="8" fillId="2" borderId="46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176" fontId="10" fillId="2" borderId="9" xfId="1" applyNumberFormat="1" applyFont="1" applyFill="1" applyBorder="1" applyAlignment="1">
      <alignment horizontal="right" vertical="center"/>
    </xf>
    <xf numFmtId="176" fontId="10" fillId="2" borderId="1" xfId="1" applyNumberFormat="1" applyFont="1" applyFill="1" applyBorder="1" applyAlignment="1">
      <alignment horizontal="right" vertical="center"/>
    </xf>
    <xf numFmtId="0" fontId="11" fillId="0" borderId="30" xfId="0" applyFont="1" applyBorder="1" applyAlignment="1">
      <alignment horizontal="center" vertical="center" wrapText="1"/>
    </xf>
    <xf numFmtId="176" fontId="10" fillId="0" borderId="17" xfId="1" applyNumberFormat="1" applyFont="1" applyBorder="1" applyAlignment="1">
      <alignment horizontal="right" vertical="center"/>
    </xf>
    <xf numFmtId="176" fontId="10" fillId="0" borderId="38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2" fillId="0" borderId="30" xfId="0" applyFont="1" applyBorder="1" applyAlignment="1">
      <alignment horizontal="center" vertical="center" wrapText="1"/>
    </xf>
    <xf numFmtId="176" fontId="12" fillId="0" borderId="50" xfId="1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 wrapText="1"/>
    </xf>
    <xf numFmtId="176" fontId="10" fillId="0" borderId="50" xfId="1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76" fontId="11" fillId="3" borderId="18" xfId="1" applyNumberFormat="1" applyFont="1" applyFill="1" applyBorder="1" applyAlignment="1">
      <alignment horizontal="right" vertical="center"/>
    </xf>
    <xf numFmtId="176" fontId="11" fillId="3" borderId="22" xfId="1" applyNumberFormat="1" applyFont="1" applyFill="1" applyBorder="1" applyAlignment="1">
      <alignment horizontal="right" vertical="center"/>
    </xf>
    <xf numFmtId="176" fontId="12" fillId="0" borderId="29" xfId="1" applyNumberFormat="1" applyFont="1" applyBorder="1" applyAlignment="1">
      <alignment horizontal="right" vertical="center"/>
    </xf>
    <xf numFmtId="176" fontId="11" fillId="3" borderId="5" xfId="1" applyNumberFormat="1" applyFont="1" applyFill="1" applyBorder="1" applyAlignment="1">
      <alignment horizontal="right" vertical="center"/>
    </xf>
    <xf numFmtId="0" fontId="0" fillId="0" borderId="17" xfId="0" applyBorder="1"/>
    <xf numFmtId="176" fontId="11" fillId="3" borderId="13" xfId="1" quotePrefix="1" applyNumberFormat="1" applyFont="1" applyFill="1" applyBorder="1" applyAlignment="1">
      <alignment horizontal="right" vertical="center"/>
    </xf>
    <xf numFmtId="176" fontId="11" fillId="3" borderId="21" xfId="1" quotePrefix="1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176" fontId="12" fillId="0" borderId="37" xfId="1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77" fontId="10" fillId="2" borderId="17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 wrapText="1" indent="1"/>
    </xf>
    <xf numFmtId="0" fontId="5" fillId="0" borderId="9" xfId="0" applyFont="1" applyBorder="1"/>
    <xf numFmtId="0" fontId="5" fillId="0" borderId="3" xfId="0" applyFont="1" applyBorder="1"/>
    <xf numFmtId="177" fontId="10" fillId="0" borderId="13" xfId="0" applyNumberFormat="1" applyFont="1" applyBorder="1"/>
    <xf numFmtId="177" fontId="10" fillId="0" borderId="17" xfId="0" applyNumberFormat="1" applyFont="1" applyBorder="1"/>
    <xf numFmtId="177" fontId="10" fillId="0" borderId="21" xfId="0" applyNumberFormat="1" applyFont="1" applyBorder="1"/>
    <xf numFmtId="177" fontId="10" fillId="0" borderId="9" xfId="0" applyNumberFormat="1" applyFont="1" applyBorder="1"/>
    <xf numFmtId="0" fontId="10" fillId="0" borderId="13" xfId="0" applyFont="1" applyBorder="1"/>
    <xf numFmtId="0" fontId="10" fillId="0" borderId="17" xfId="0" applyFont="1" applyBorder="1"/>
    <xf numFmtId="0" fontId="10" fillId="0" borderId="0" xfId="0" applyFont="1"/>
    <xf numFmtId="177" fontId="10" fillId="0" borderId="27" xfId="0" applyNumberFormat="1" applyFont="1" applyBorder="1"/>
    <xf numFmtId="177" fontId="10" fillId="0" borderId="30" xfId="0" applyNumberFormat="1" applyFont="1" applyBorder="1"/>
    <xf numFmtId="177" fontId="5" fillId="0" borderId="21" xfId="0" applyNumberFormat="1" applyFont="1" applyBorder="1"/>
    <xf numFmtId="178" fontId="10" fillId="0" borderId="27" xfId="0" applyNumberFormat="1" applyFont="1" applyBorder="1"/>
    <xf numFmtId="178" fontId="10" fillId="0" borderId="17" xfId="0" applyNumberFormat="1" applyFont="1" applyBorder="1"/>
    <xf numFmtId="178" fontId="10" fillId="0" borderId="21" xfId="0" applyNumberFormat="1" applyFont="1" applyBorder="1"/>
    <xf numFmtId="178" fontId="10" fillId="0" borderId="9" xfId="0" applyNumberFormat="1" applyFont="1" applyBorder="1"/>
    <xf numFmtId="178" fontId="10" fillId="0" borderId="3" xfId="0" applyNumberFormat="1" applyFont="1" applyBorder="1"/>
    <xf numFmtId="178" fontId="10" fillId="0" borderId="32" xfId="0" applyNumberFormat="1" applyFont="1" applyBorder="1"/>
    <xf numFmtId="178" fontId="10" fillId="0" borderId="34" xfId="0" applyNumberFormat="1" applyFont="1" applyBorder="1"/>
    <xf numFmtId="176" fontId="12" fillId="0" borderId="0" xfId="1" applyNumberFormat="1" applyFont="1" applyBorder="1" applyAlignment="1">
      <alignment horizontal="right" vertical="center"/>
    </xf>
    <xf numFmtId="0" fontId="10" fillId="0" borderId="18" xfId="0" applyFont="1" applyBorder="1"/>
    <xf numFmtId="0" fontId="10" fillId="0" borderId="20" xfId="0" applyFont="1" applyBorder="1"/>
    <xf numFmtId="0" fontId="6" fillId="0" borderId="5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178" fontId="10" fillId="0" borderId="13" xfId="0" applyNumberFormat="1" applyFont="1" applyBorder="1"/>
    <xf numFmtId="0" fontId="1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right" vertical="center" wrapText="1" indent="1"/>
    </xf>
    <xf numFmtId="0" fontId="5" fillId="0" borderId="35" xfId="0" applyFont="1" applyBorder="1" applyAlignment="1">
      <alignment horizontal="distributed" vertical="center"/>
    </xf>
    <xf numFmtId="0" fontId="5" fillId="0" borderId="35" xfId="0" applyFont="1" applyBorder="1" applyAlignment="1">
      <alignment vertical="center"/>
    </xf>
    <xf numFmtId="176" fontId="11" fillId="0" borderId="5" xfId="1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/>
    </xf>
    <xf numFmtId="176" fontId="11" fillId="3" borderId="14" xfId="1" applyNumberFormat="1" applyFont="1" applyFill="1" applyBorder="1" applyAlignment="1">
      <alignment horizontal="right" vertical="center"/>
    </xf>
    <xf numFmtId="0" fontId="0" fillId="0" borderId="14" xfId="0" applyBorder="1"/>
    <xf numFmtId="177" fontId="10" fillId="0" borderId="16" xfId="0" applyNumberFormat="1" applyFont="1" applyBorder="1"/>
    <xf numFmtId="177" fontId="10" fillId="0" borderId="20" xfId="0" applyNumberFormat="1" applyFont="1" applyBorder="1"/>
    <xf numFmtId="177" fontId="10" fillId="0" borderId="24" xfId="0" applyNumberFormat="1" applyFont="1" applyBorder="1"/>
    <xf numFmtId="177" fontId="10" fillId="0" borderId="3" xfId="0" applyNumberFormat="1" applyFont="1" applyBorder="1"/>
    <xf numFmtId="177" fontId="10" fillId="0" borderId="28" xfId="0" applyNumberFormat="1" applyFont="1" applyBorder="1"/>
    <xf numFmtId="176" fontId="11" fillId="3" borderId="49" xfId="1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176" fontId="11" fillId="3" borderId="41" xfId="1" applyNumberFormat="1" applyFont="1" applyFill="1" applyBorder="1" applyAlignment="1">
      <alignment horizontal="right" vertical="center"/>
    </xf>
    <xf numFmtId="176" fontId="11" fillId="3" borderId="50" xfId="1" applyNumberFormat="1" applyFont="1" applyFill="1" applyBorder="1" applyAlignment="1">
      <alignment horizontal="right" vertical="center"/>
    </xf>
    <xf numFmtId="0" fontId="0" fillId="0" borderId="46" xfId="0" applyBorder="1"/>
    <xf numFmtId="176" fontId="10" fillId="2" borderId="49" xfId="1" applyNumberFormat="1" applyFont="1" applyFill="1" applyBorder="1" applyAlignment="1">
      <alignment horizontal="right" vertical="center"/>
    </xf>
    <xf numFmtId="176" fontId="12" fillId="0" borderId="18" xfId="1" applyNumberFormat="1" applyFont="1" applyBorder="1" applyAlignment="1">
      <alignment horizontal="right" vertical="center"/>
    </xf>
    <xf numFmtId="176" fontId="11" fillId="0" borderId="18" xfId="1" applyNumberFormat="1" applyFont="1" applyBorder="1" applyAlignment="1">
      <alignment horizontal="right" vertical="center"/>
    </xf>
    <xf numFmtId="176" fontId="11" fillId="0" borderId="43" xfId="1" applyNumberFormat="1" applyFont="1" applyBorder="1" applyAlignment="1">
      <alignment horizontal="right" vertical="center"/>
    </xf>
    <xf numFmtId="176" fontId="12" fillId="0" borderId="14" xfId="1" applyNumberFormat="1" applyFont="1" applyBorder="1" applyAlignment="1">
      <alignment horizontal="right" vertical="center"/>
    </xf>
    <xf numFmtId="176" fontId="12" fillId="0" borderId="22" xfId="1" applyNumberFormat="1" applyFont="1" applyBorder="1" applyAlignment="1">
      <alignment horizontal="right" vertical="center"/>
    </xf>
    <xf numFmtId="176" fontId="12" fillId="0" borderId="25" xfId="1" applyNumberFormat="1" applyFont="1" applyBorder="1" applyAlignment="1">
      <alignment horizontal="right" vertical="center"/>
    </xf>
    <xf numFmtId="176" fontId="12" fillId="0" borderId="4" xfId="1" applyNumberFormat="1" applyFont="1" applyBorder="1" applyAlignment="1">
      <alignment horizontal="right" vertical="center"/>
    </xf>
    <xf numFmtId="176" fontId="12" fillId="0" borderId="43" xfId="1" applyNumberFormat="1" applyFont="1" applyBorder="1" applyAlignment="1">
      <alignment horizontal="right" vertical="center"/>
    </xf>
    <xf numFmtId="176" fontId="11" fillId="0" borderId="47" xfId="1" applyNumberFormat="1" applyFont="1" applyBorder="1" applyAlignment="1">
      <alignment horizontal="right" vertical="center"/>
    </xf>
    <xf numFmtId="176" fontId="11" fillId="0" borderId="50" xfId="1" applyNumberFormat="1" applyFont="1" applyBorder="1" applyAlignment="1">
      <alignment horizontal="right" vertical="center"/>
    </xf>
    <xf numFmtId="176" fontId="12" fillId="0" borderId="17" xfId="1" quotePrefix="1" applyNumberFormat="1" applyFont="1" applyBorder="1" applyAlignment="1">
      <alignment horizontal="right" vertical="center"/>
    </xf>
    <xf numFmtId="176" fontId="12" fillId="0" borderId="21" xfId="1" quotePrefix="1" applyNumberFormat="1" applyFont="1" applyBorder="1" applyAlignment="1">
      <alignment horizontal="right" vertical="center"/>
    </xf>
    <xf numFmtId="176" fontId="12" fillId="0" borderId="13" xfId="1" quotePrefix="1" applyNumberFormat="1" applyFont="1" applyBorder="1" applyAlignment="1">
      <alignment horizontal="right" vertical="center"/>
    </xf>
    <xf numFmtId="176" fontId="11" fillId="0" borderId="51" xfId="1" applyNumberFormat="1" applyFont="1" applyBorder="1" applyAlignment="1">
      <alignment horizontal="right" vertical="center"/>
    </xf>
    <xf numFmtId="176" fontId="10" fillId="0" borderId="48" xfId="1" applyNumberFormat="1" applyFont="1" applyBorder="1" applyAlignment="1">
      <alignment horizontal="right" vertical="center"/>
    </xf>
    <xf numFmtId="176" fontId="12" fillId="0" borderId="43" xfId="1" applyNumberFormat="1" applyFont="1" applyBorder="1" applyAlignment="1">
      <alignment vertical="center"/>
    </xf>
    <xf numFmtId="176" fontId="12" fillId="0" borderId="22" xfId="1" applyNumberFormat="1" applyFont="1" applyBorder="1" applyAlignment="1">
      <alignment vertical="center"/>
    </xf>
    <xf numFmtId="176" fontId="10" fillId="0" borderId="14" xfId="1" applyNumberFormat="1" applyFont="1" applyBorder="1" applyAlignment="1">
      <alignment horizontal="right" vertical="center"/>
    </xf>
    <xf numFmtId="176" fontId="11" fillId="0" borderId="14" xfId="1" applyNumberFormat="1" applyFont="1" applyBorder="1" applyAlignment="1">
      <alignment horizontal="right" vertical="center"/>
    </xf>
    <xf numFmtId="176" fontId="11" fillId="0" borderId="4" xfId="1" applyNumberFormat="1" applyFont="1" applyBorder="1" applyAlignment="1">
      <alignment horizontal="right" vertical="center"/>
    </xf>
    <xf numFmtId="176" fontId="10" fillId="0" borderId="29" xfId="1" applyNumberFormat="1" applyFont="1" applyBorder="1" applyAlignment="1">
      <alignment horizontal="right" vertical="center"/>
    </xf>
    <xf numFmtId="176" fontId="10" fillId="0" borderId="43" xfId="1" applyNumberFormat="1" applyFont="1" applyBorder="1" applyAlignment="1">
      <alignment horizontal="right" vertical="center"/>
    </xf>
    <xf numFmtId="176" fontId="10" fillId="0" borderId="18" xfId="1" applyNumberFormat="1" applyFont="1" applyBorder="1" applyAlignment="1">
      <alignment horizontal="right" vertical="center"/>
    </xf>
    <xf numFmtId="177" fontId="10" fillId="0" borderId="36" xfId="0" applyNumberFormat="1" applyFont="1" applyBorder="1"/>
    <xf numFmtId="179" fontId="10" fillId="0" borderId="48" xfId="0" applyNumberFormat="1" applyFont="1" applyBorder="1" applyAlignment="1">
      <alignment horizontal="right" vertical="center" wrapText="1" indent="1"/>
    </xf>
    <xf numFmtId="179" fontId="10" fillId="0" borderId="39" xfId="0" applyNumberFormat="1" applyFont="1" applyBorder="1" applyAlignment="1">
      <alignment horizontal="right" vertical="center" wrapText="1" indent="1"/>
    </xf>
    <xf numFmtId="176" fontId="12" fillId="0" borderId="38" xfId="1" applyNumberFormat="1" applyFont="1" applyBorder="1" applyAlignment="1">
      <alignment vertical="center"/>
    </xf>
    <xf numFmtId="176" fontId="12" fillId="0" borderId="50" xfId="1" applyNumberFormat="1" applyFont="1" applyBorder="1" applyAlignment="1">
      <alignment vertical="center"/>
    </xf>
    <xf numFmtId="176" fontId="10" fillId="0" borderId="39" xfId="1" applyNumberFormat="1" applyFont="1" applyBorder="1" applyAlignment="1">
      <alignment vertical="center"/>
    </xf>
    <xf numFmtId="176" fontId="10" fillId="0" borderId="37" xfId="1" applyNumberFormat="1" applyFont="1" applyBorder="1" applyAlignment="1">
      <alignment vertical="center"/>
    </xf>
    <xf numFmtId="176" fontId="12" fillId="0" borderId="51" xfId="1" applyNumberFormat="1" applyFont="1" applyBorder="1" applyAlignment="1">
      <alignment horizontal="right" vertical="center"/>
    </xf>
    <xf numFmtId="0" fontId="0" fillId="0" borderId="12" xfId="0" applyBorder="1"/>
    <xf numFmtId="0" fontId="0" fillId="0" borderId="13" xfId="0" applyBorder="1"/>
    <xf numFmtId="38" fontId="11" fillId="0" borderId="2" xfId="1" applyFont="1" applyBorder="1" applyAlignment="1">
      <alignment horizontal="right" vertical="center" wrapText="1"/>
    </xf>
    <xf numFmtId="38" fontId="11" fillId="0" borderId="1" xfId="1" applyFont="1" applyBorder="1" applyAlignment="1">
      <alignment horizontal="right" vertical="center" wrapText="1"/>
    </xf>
    <xf numFmtId="176" fontId="11" fillId="0" borderId="25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0" fontId="0" fillId="0" borderId="18" xfId="0" applyBorder="1"/>
    <xf numFmtId="177" fontId="5" fillId="0" borderId="24" xfId="0" applyNumberFormat="1" applyFont="1" applyBorder="1"/>
    <xf numFmtId="176" fontId="10" fillId="0" borderId="37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vertical="center"/>
    </xf>
    <xf numFmtId="178" fontId="10" fillId="0" borderId="16" xfId="0" applyNumberFormat="1" applyFont="1" applyBorder="1"/>
    <xf numFmtId="178" fontId="10" fillId="0" borderId="20" xfId="0" applyNumberFormat="1" applyFont="1" applyBorder="1"/>
    <xf numFmtId="178" fontId="10" fillId="0" borderId="24" xfId="0" applyNumberFormat="1" applyFont="1" applyBorder="1"/>
    <xf numFmtId="178" fontId="10" fillId="0" borderId="2" xfId="0" applyNumberFormat="1" applyFont="1" applyBorder="1"/>
    <xf numFmtId="178" fontId="10" fillId="0" borderId="33" xfId="0" applyNumberFormat="1" applyFont="1" applyBorder="1"/>
    <xf numFmtId="178" fontId="10" fillId="0" borderId="28" xfId="0" applyNumberFormat="1" applyFont="1" applyBorder="1"/>
    <xf numFmtId="176" fontId="10" fillId="0" borderId="38" xfId="1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176" fontId="10" fillId="0" borderId="27" xfId="1" applyNumberFormat="1" applyFont="1" applyBorder="1" applyAlignment="1">
      <alignment vertical="center"/>
    </xf>
    <xf numFmtId="176" fontId="10" fillId="0" borderId="25" xfId="1" applyNumberFormat="1" applyFont="1" applyBorder="1" applyAlignment="1">
      <alignment vertical="center"/>
    </xf>
    <xf numFmtId="176" fontId="10" fillId="0" borderId="48" xfId="1" applyNumberFormat="1" applyFont="1" applyBorder="1" applyAlignment="1">
      <alignment vertical="center"/>
    </xf>
    <xf numFmtId="176" fontId="10" fillId="0" borderId="18" xfId="1" applyNumberFormat="1" applyFont="1" applyBorder="1" applyAlignment="1">
      <alignment vertical="center"/>
    </xf>
    <xf numFmtId="176" fontId="10" fillId="0" borderId="17" xfId="1" applyNumberFormat="1" applyFont="1" applyBorder="1" applyAlignment="1">
      <alignment vertical="center"/>
    </xf>
    <xf numFmtId="176" fontId="10" fillId="0" borderId="20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38" fontId="11" fillId="0" borderId="27" xfId="1" applyFont="1" applyBorder="1" applyAlignment="1">
      <alignment horizontal="right" vertical="center" wrapText="1"/>
    </xf>
    <xf numFmtId="38" fontId="11" fillId="0" borderId="48" xfId="1" applyFont="1" applyBorder="1" applyAlignment="1">
      <alignment horizontal="right" vertical="center" wrapText="1"/>
    </xf>
    <xf numFmtId="38" fontId="11" fillId="0" borderId="17" xfId="1" applyFont="1" applyBorder="1" applyAlignment="1">
      <alignment horizontal="right" vertical="center" wrapText="1"/>
    </xf>
    <xf numFmtId="176" fontId="10" fillId="0" borderId="14" xfId="1" applyNumberFormat="1" applyFont="1" applyBorder="1" applyAlignment="1">
      <alignment vertical="center"/>
    </xf>
    <xf numFmtId="176" fontId="10" fillId="0" borderId="17" xfId="0" applyNumberFormat="1" applyFont="1" applyBorder="1"/>
    <xf numFmtId="176" fontId="10" fillId="0" borderId="4" xfId="0" applyNumberFormat="1" applyFont="1" applyBorder="1"/>
    <xf numFmtId="0" fontId="10" fillId="0" borderId="4" xfId="0" applyFont="1" applyBorder="1"/>
    <xf numFmtId="3" fontId="10" fillId="0" borderId="22" xfId="0" applyNumberFormat="1" applyFont="1" applyBorder="1"/>
    <xf numFmtId="0" fontId="10" fillId="0" borderId="12" xfId="0" applyFont="1" applyBorder="1"/>
    <xf numFmtId="3" fontId="10" fillId="0" borderId="30" xfId="0" applyNumberFormat="1" applyFont="1" applyBorder="1"/>
    <xf numFmtId="3" fontId="10" fillId="0" borderId="12" xfId="0" applyNumberFormat="1" applyFont="1" applyBorder="1"/>
    <xf numFmtId="3" fontId="10" fillId="0" borderId="5" xfId="0" applyNumberFormat="1" applyFont="1" applyBorder="1"/>
    <xf numFmtId="177" fontId="0" fillId="0" borderId="0" xfId="0" applyNumberFormat="1"/>
    <xf numFmtId="176" fontId="12" fillId="0" borderId="20" xfId="1" applyNumberFormat="1" applyFont="1" applyBorder="1" applyAlignment="1">
      <alignment horizontal="right" vertical="center"/>
    </xf>
    <xf numFmtId="176" fontId="11" fillId="0" borderId="20" xfId="1" applyNumberFormat="1" applyFont="1" applyBorder="1" applyAlignment="1">
      <alignment horizontal="right" vertical="center"/>
    </xf>
    <xf numFmtId="176" fontId="12" fillId="0" borderId="36" xfId="1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12" fillId="0" borderId="16" xfId="1" applyNumberFormat="1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77" fontId="10" fillId="0" borderId="41" xfId="0" applyNumberFormat="1" applyFont="1" applyBorder="1"/>
    <xf numFmtId="3" fontId="10" fillId="0" borderId="5" xfId="0" applyNumberFormat="1" applyFont="1" applyBorder="1" applyAlignment="1">
      <alignment horizontal="right" vertical="center" wrapText="1" indent="1"/>
    </xf>
    <xf numFmtId="3" fontId="10" fillId="0" borderId="4" xfId="0" applyNumberFormat="1" applyFont="1" applyBorder="1" applyAlignment="1">
      <alignment horizontal="right" vertical="center" wrapText="1" indent="1"/>
    </xf>
    <xf numFmtId="3" fontId="10" fillId="0" borderId="18" xfId="0" applyNumberFormat="1" applyFont="1" applyBorder="1"/>
    <xf numFmtId="0" fontId="13" fillId="0" borderId="0" xfId="0" applyFont="1" applyAlignment="1">
      <alignment horizontal="center" vertical="center" wrapText="1"/>
    </xf>
    <xf numFmtId="38" fontId="5" fillId="0" borderId="0" xfId="1" applyFont="1" applyBorder="1"/>
    <xf numFmtId="0" fontId="5" fillId="0" borderId="2" xfId="0" applyFont="1" applyBorder="1" applyAlignment="1">
      <alignment vertical="center"/>
    </xf>
    <xf numFmtId="38" fontId="5" fillId="0" borderId="2" xfId="1" applyFont="1" applyBorder="1"/>
    <xf numFmtId="38" fontId="10" fillId="0" borderId="2" xfId="1" applyFont="1" applyBorder="1" applyAlignment="1">
      <alignment horizontal="center"/>
    </xf>
    <xf numFmtId="176" fontId="12" fillId="0" borderId="2" xfId="1" applyNumberFormat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177" fontId="10" fillId="0" borderId="2" xfId="0" applyNumberFormat="1" applyFont="1" applyBorder="1"/>
    <xf numFmtId="38" fontId="10" fillId="0" borderId="0" xfId="1" applyFont="1" applyBorder="1" applyAlignment="1">
      <alignment horizontal="center"/>
    </xf>
    <xf numFmtId="176" fontId="10" fillId="0" borderId="0" xfId="1" applyNumberFormat="1" applyFont="1" applyBorder="1" applyAlignment="1">
      <alignment horizontal="right" vertical="center"/>
    </xf>
    <xf numFmtId="177" fontId="10" fillId="0" borderId="0" xfId="0" applyNumberFormat="1" applyFont="1"/>
    <xf numFmtId="0" fontId="11" fillId="0" borderId="0" xfId="0" applyFont="1" applyAlignment="1">
      <alignment horizontal="center" vertical="center" wrapText="1"/>
    </xf>
    <xf numFmtId="176" fontId="10" fillId="0" borderId="5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8" fontId="11" fillId="0" borderId="18" xfId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wrapText="1"/>
    </xf>
    <xf numFmtId="0" fontId="10" fillId="0" borderId="53" xfId="0" applyFont="1" applyBorder="1" applyAlignment="1">
      <alignment horizontal="center" vertical="center" wrapText="1"/>
    </xf>
    <xf numFmtId="38" fontId="11" fillId="0" borderId="13" xfId="1" applyFont="1" applyBorder="1" applyAlignment="1">
      <alignment horizontal="right" vertical="center" wrapText="1"/>
    </xf>
    <xf numFmtId="38" fontId="11" fillId="0" borderId="39" xfId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3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38" fontId="8" fillId="0" borderId="40" xfId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14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38" fontId="8" fillId="0" borderId="33" xfId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179" fontId="10" fillId="0" borderId="17" xfId="0" applyNumberFormat="1" applyFont="1" applyBorder="1"/>
    <xf numFmtId="179" fontId="0" fillId="0" borderId="17" xfId="0" applyNumberForma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15"/>
  <sheetViews>
    <sheetView topLeftCell="A322" zoomScaleNormal="100" workbookViewId="0">
      <selection activeCell="F335" sqref="F335:I335"/>
    </sheetView>
  </sheetViews>
  <sheetFormatPr defaultRowHeight="13.5" x14ac:dyDescent="0.15"/>
  <cols>
    <col min="1" max="1" width="16.625" style="4" customWidth="1"/>
    <col min="2" max="2" width="0.875" style="4" customWidth="1"/>
    <col min="3" max="3" width="15.625" style="1" customWidth="1"/>
    <col min="4" max="4" width="0.875" style="1" customWidth="1"/>
    <col min="5" max="5" width="4.125" style="7" customWidth="1"/>
    <col min="6" max="12" width="12.125" customWidth="1"/>
  </cols>
  <sheetData>
    <row r="1" spans="1:12" s="1" customFormat="1" ht="16.5" customHeight="1" x14ac:dyDescent="0.2">
      <c r="A1" s="387" t="s">
        <v>336</v>
      </c>
      <c r="B1" s="387"/>
      <c r="C1" s="387"/>
      <c r="D1" s="387"/>
      <c r="E1" s="387"/>
      <c r="F1" s="387"/>
      <c r="G1" s="387"/>
      <c r="H1" s="387"/>
      <c r="I1" s="387"/>
    </row>
    <row r="2" spans="1:12" s="1" customFormat="1" ht="13.5" customHeight="1" x14ac:dyDescent="0.15">
      <c r="A2" s="4" t="s">
        <v>13</v>
      </c>
      <c r="E2" s="5"/>
      <c r="K2" s="4" t="s">
        <v>341</v>
      </c>
      <c r="L2" s="4"/>
    </row>
    <row r="3" spans="1:12" s="1" customFormat="1" ht="13.5" customHeight="1" x14ac:dyDescent="0.15">
      <c r="A3" s="4" t="s">
        <v>0</v>
      </c>
      <c r="B3" s="4"/>
      <c r="E3" s="5"/>
      <c r="K3" s="388" t="s">
        <v>287</v>
      </c>
      <c r="L3" s="388"/>
    </row>
    <row r="4" spans="1:12" s="1" customFormat="1" ht="13.5" customHeight="1" x14ac:dyDescent="0.15">
      <c r="A4" s="111" t="s">
        <v>15</v>
      </c>
      <c r="B4" s="108"/>
      <c r="C4" s="378" t="s">
        <v>99</v>
      </c>
      <c r="D4" s="12"/>
      <c r="E4" s="380" t="s">
        <v>81</v>
      </c>
      <c r="F4" s="382" t="s">
        <v>337</v>
      </c>
      <c r="G4" s="383"/>
      <c r="H4" s="382" t="s">
        <v>338</v>
      </c>
      <c r="I4" s="384"/>
      <c r="J4" s="385" t="s">
        <v>262</v>
      </c>
      <c r="K4" s="385"/>
      <c r="L4" s="386"/>
    </row>
    <row r="5" spans="1:12" s="1" customFormat="1" ht="13.5" customHeight="1" x14ac:dyDescent="0.15">
      <c r="A5" s="112" t="s">
        <v>78</v>
      </c>
      <c r="B5" s="113"/>
      <c r="C5" s="379"/>
      <c r="D5" s="114"/>
      <c r="E5" s="389"/>
      <c r="F5" s="21" t="s">
        <v>79</v>
      </c>
      <c r="G5" s="251" t="s">
        <v>80</v>
      </c>
      <c r="H5" s="21" t="s">
        <v>79</v>
      </c>
      <c r="I5" s="151" t="s">
        <v>80</v>
      </c>
      <c r="J5" s="107" t="s">
        <v>339</v>
      </c>
      <c r="K5" s="107" t="s">
        <v>340</v>
      </c>
      <c r="L5" s="21" t="s">
        <v>240</v>
      </c>
    </row>
    <row r="6" spans="1:12" s="1" customFormat="1" ht="13.5" customHeight="1" x14ac:dyDescent="0.15">
      <c r="A6" s="16" t="s">
        <v>16</v>
      </c>
      <c r="B6" s="61"/>
      <c r="C6" s="207" t="s">
        <v>93</v>
      </c>
      <c r="D6" s="341"/>
      <c r="E6" s="342" t="s">
        <v>321</v>
      </c>
      <c r="F6" s="348">
        <v>1830</v>
      </c>
      <c r="G6" s="349">
        <v>876</v>
      </c>
      <c r="H6" s="71">
        <v>7540</v>
      </c>
      <c r="I6" s="153">
        <v>3814</v>
      </c>
      <c r="J6" s="344"/>
      <c r="K6" s="345"/>
      <c r="L6" s="346"/>
    </row>
    <row r="7" spans="1:12" ht="13.5" customHeight="1" x14ac:dyDescent="0.15">
      <c r="A7" s="15" t="s">
        <v>17</v>
      </c>
      <c r="B7" s="39"/>
      <c r="C7" s="46" t="s">
        <v>112</v>
      </c>
      <c r="D7" s="41"/>
      <c r="E7" s="42" t="s">
        <v>10</v>
      </c>
      <c r="F7" s="72" t="s">
        <v>326</v>
      </c>
      <c r="G7" s="267" t="s">
        <v>326</v>
      </c>
      <c r="H7" s="71">
        <v>340</v>
      </c>
      <c r="I7" s="153">
        <v>314</v>
      </c>
      <c r="J7" s="255">
        <v>59583</v>
      </c>
      <c r="K7" s="343">
        <v>41460</v>
      </c>
      <c r="L7" s="218">
        <v>41460</v>
      </c>
    </row>
    <row r="8" spans="1:12" ht="13.5" customHeight="1" x14ac:dyDescent="0.15">
      <c r="A8" s="15"/>
      <c r="B8" s="39"/>
      <c r="C8" s="40" t="s">
        <v>141</v>
      </c>
      <c r="D8" s="41"/>
      <c r="E8" s="42" t="s">
        <v>10</v>
      </c>
      <c r="F8" s="71">
        <v>28500</v>
      </c>
      <c r="G8" s="268">
        <v>11663</v>
      </c>
      <c r="H8" s="72">
        <v>539430</v>
      </c>
      <c r="I8" s="153">
        <v>247523</v>
      </c>
      <c r="J8" s="256"/>
      <c r="K8" s="339">
        <v>581120</v>
      </c>
      <c r="L8" s="219">
        <v>581120</v>
      </c>
    </row>
    <row r="9" spans="1:12" ht="13.5" customHeight="1" x14ac:dyDescent="0.15">
      <c r="A9" s="15"/>
      <c r="B9" s="39"/>
      <c r="C9" s="40" t="s">
        <v>140</v>
      </c>
      <c r="D9" s="41"/>
      <c r="E9" s="42" t="s">
        <v>10</v>
      </c>
      <c r="F9" s="71">
        <v>15536</v>
      </c>
      <c r="G9" s="268">
        <v>12313</v>
      </c>
      <c r="H9" s="71">
        <v>145515</v>
      </c>
      <c r="I9" s="153">
        <v>109470</v>
      </c>
      <c r="J9" s="256">
        <v>7939</v>
      </c>
      <c r="K9" s="339">
        <v>171067</v>
      </c>
      <c r="L9" s="219">
        <v>171067</v>
      </c>
    </row>
    <row r="10" spans="1:12" ht="13.5" customHeight="1" x14ac:dyDescent="0.15">
      <c r="A10" s="15"/>
      <c r="B10" s="39"/>
      <c r="C10" s="40" t="s">
        <v>96</v>
      </c>
      <c r="D10" s="41"/>
      <c r="E10" s="42" t="s">
        <v>10</v>
      </c>
      <c r="F10" s="72" t="s">
        <v>326</v>
      </c>
      <c r="G10" s="267" t="s">
        <v>326</v>
      </c>
      <c r="H10" s="71">
        <v>4013</v>
      </c>
      <c r="I10" s="153">
        <v>3387</v>
      </c>
      <c r="J10" s="256" t="s">
        <v>317</v>
      </c>
      <c r="K10" s="338">
        <v>3000</v>
      </c>
      <c r="L10" s="219">
        <v>3000</v>
      </c>
    </row>
    <row r="11" spans="1:12" ht="13.5" customHeight="1" x14ac:dyDescent="0.15">
      <c r="A11" s="15"/>
      <c r="B11" s="39"/>
      <c r="C11" s="40" t="s">
        <v>83</v>
      </c>
      <c r="D11" s="41"/>
      <c r="E11" s="42" t="s">
        <v>10</v>
      </c>
      <c r="F11" s="72">
        <v>6013</v>
      </c>
      <c r="G11" s="267">
        <v>5891</v>
      </c>
      <c r="H11" s="72">
        <v>65351</v>
      </c>
      <c r="I11" s="153">
        <v>57079</v>
      </c>
      <c r="J11" s="256"/>
      <c r="K11" s="338">
        <v>83406</v>
      </c>
      <c r="L11" s="219">
        <v>83406</v>
      </c>
    </row>
    <row r="12" spans="1:12" ht="13.5" customHeight="1" x14ac:dyDescent="0.15">
      <c r="A12" s="15"/>
      <c r="B12" s="39"/>
      <c r="C12" s="40" t="s">
        <v>84</v>
      </c>
      <c r="D12" s="69"/>
      <c r="E12" s="50" t="s">
        <v>10</v>
      </c>
      <c r="F12" s="72" t="s">
        <v>326</v>
      </c>
      <c r="G12" s="267" t="s">
        <v>326</v>
      </c>
      <c r="H12" s="72">
        <v>22633</v>
      </c>
      <c r="I12" s="153">
        <v>14740</v>
      </c>
      <c r="J12" s="256">
        <v>5080</v>
      </c>
      <c r="K12" s="338">
        <v>31530</v>
      </c>
      <c r="L12" s="219">
        <v>31530</v>
      </c>
    </row>
    <row r="13" spans="1:12" ht="13.5" customHeight="1" x14ac:dyDescent="0.15">
      <c r="A13" s="15"/>
      <c r="B13" s="67"/>
      <c r="C13" s="40" t="s">
        <v>86</v>
      </c>
      <c r="D13" s="49"/>
      <c r="E13" s="50" t="s">
        <v>10</v>
      </c>
      <c r="F13" s="72" t="s">
        <v>326</v>
      </c>
      <c r="G13" s="267" t="s">
        <v>326</v>
      </c>
      <c r="H13" s="127">
        <v>225</v>
      </c>
      <c r="I13" s="275">
        <v>325</v>
      </c>
      <c r="J13" s="256"/>
      <c r="K13" s="338">
        <v>534</v>
      </c>
      <c r="L13" s="219">
        <v>534</v>
      </c>
    </row>
    <row r="14" spans="1:12" ht="13.5" customHeight="1" x14ac:dyDescent="0.15">
      <c r="A14" s="15"/>
      <c r="B14" s="67"/>
      <c r="C14" s="68" t="s">
        <v>263</v>
      </c>
      <c r="D14" s="69"/>
      <c r="E14" s="187" t="s">
        <v>264</v>
      </c>
      <c r="F14" s="76">
        <v>417</v>
      </c>
      <c r="G14" s="198">
        <v>374</v>
      </c>
      <c r="H14" s="71">
        <v>1556</v>
      </c>
      <c r="I14" s="275">
        <v>1553</v>
      </c>
      <c r="J14" s="256"/>
      <c r="K14" s="340">
        <v>768</v>
      </c>
      <c r="L14" s="219">
        <v>768</v>
      </c>
    </row>
    <row r="15" spans="1:12" ht="13.5" customHeight="1" x14ac:dyDescent="0.15">
      <c r="A15" s="15"/>
      <c r="B15" s="39"/>
      <c r="C15" s="40" t="s">
        <v>89</v>
      </c>
      <c r="D15" s="41"/>
      <c r="E15" s="42" t="s">
        <v>10</v>
      </c>
      <c r="F15" s="72" t="s">
        <v>326</v>
      </c>
      <c r="G15" s="267" t="s">
        <v>326</v>
      </c>
      <c r="H15" s="72">
        <v>2000</v>
      </c>
      <c r="I15" s="153">
        <v>1220</v>
      </c>
      <c r="J15" s="256"/>
      <c r="K15" s="72">
        <v>8780</v>
      </c>
      <c r="L15" s="219">
        <v>8780</v>
      </c>
    </row>
    <row r="16" spans="1:12" ht="13.5" customHeight="1" x14ac:dyDescent="0.15">
      <c r="A16" s="106"/>
      <c r="B16" s="115"/>
      <c r="C16" s="65" t="s">
        <v>82</v>
      </c>
      <c r="D16" s="66"/>
      <c r="E16" s="102" t="s">
        <v>10</v>
      </c>
      <c r="F16" s="125">
        <f t="shared" ref="F16:G16" si="0">SUM(F7:F15)</f>
        <v>50466</v>
      </c>
      <c r="G16" s="269">
        <f t="shared" si="0"/>
        <v>30241</v>
      </c>
      <c r="H16" s="125">
        <f>SUM(H7:H15)</f>
        <v>781063</v>
      </c>
      <c r="I16" s="276">
        <f>SUM(I7:I15)</f>
        <v>435611</v>
      </c>
      <c r="J16" s="257">
        <f>SUM(J7:J15)</f>
        <v>72602</v>
      </c>
      <c r="K16" s="347">
        <f>SUM(K7:K15)</f>
        <v>921665</v>
      </c>
      <c r="L16" s="220">
        <f t="shared" ref="L16" si="1">SUM(L7:L15)</f>
        <v>921665</v>
      </c>
    </row>
    <row r="17" spans="1:12" ht="13.5" customHeight="1" x14ac:dyDescent="0.15">
      <c r="A17" s="16" t="s">
        <v>18</v>
      </c>
      <c r="B17" s="45"/>
      <c r="C17" s="46" t="s">
        <v>93</v>
      </c>
      <c r="D17" s="47"/>
      <c r="E17" s="48" t="s">
        <v>10</v>
      </c>
      <c r="F17" s="75">
        <v>3300</v>
      </c>
      <c r="G17" s="270">
        <v>3395</v>
      </c>
      <c r="H17" s="75">
        <v>24710</v>
      </c>
      <c r="I17" s="156">
        <v>34265</v>
      </c>
      <c r="J17" s="256">
        <v>2405</v>
      </c>
      <c r="K17" s="219">
        <v>35630</v>
      </c>
      <c r="L17" s="219">
        <v>35630</v>
      </c>
    </row>
    <row r="18" spans="1:12" ht="13.5" customHeight="1" x14ac:dyDescent="0.15">
      <c r="A18" s="15" t="s">
        <v>296</v>
      </c>
      <c r="B18" s="39"/>
      <c r="C18" s="46" t="s">
        <v>112</v>
      </c>
      <c r="D18" s="49"/>
      <c r="E18" s="50" t="s">
        <v>10</v>
      </c>
      <c r="F18" s="72">
        <v>72</v>
      </c>
      <c r="G18" s="267">
        <v>884</v>
      </c>
      <c r="H18" s="72">
        <v>94342</v>
      </c>
      <c r="I18" s="156">
        <v>158979</v>
      </c>
      <c r="J18" s="256">
        <v>19008</v>
      </c>
      <c r="K18" s="219">
        <v>65303</v>
      </c>
      <c r="L18" s="219">
        <v>65303</v>
      </c>
    </row>
    <row r="19" spans="1:12" ht="13.5" customHeight="1" x14ac:dyDescent="0.15">
      <c r="A19" s="15" t="s">
        <v>297</v>
      </c>
      <c r="B19" s="39"/>
      <c r="C19" s="40" t="s">
        <v>100</v>
      </c>
      <c r="D19" s="49"/>
      <c r="E19" s="50" t="s">
        <v>10</v>
      </c>
      <c r="F19" s="72">
        <v>30835</v>
      </c>
      <c r="G19" s="267">
        <v>23487</v>
      </c>
      <c r="H19" s="72">
        <v>303817</v>
      </c>
      <c r="I19" s="152">
        <v>260324</v>
      </c>
      <c r="J19" s="256">
        <v>58965</v>
      </c>
      <c r="K19" s="219">
        <v>286463</v>
      </c>
      <c r="L19" s="219">
        <v>286463</v>
      </c>
    </row>
    <row r="20" spans="1:12" ht="13.5" customHeight="1" x14ac:dyDescent="0.15">
      <c r="A20" s="15"/>
      <c r="B20" s="39"/>
      <c r="C20" s="40" t="s">
        <v>322</v>
      </c>
      <c r="D20" s="49"/>
      <c r="E20" s="50" t="s">
        <v>321</v>
      </c>
      <c r="F20" s="72" t="s">
        <v>326</v>
      </c>
      <c r="G20" s="267" t="s">
        <v>326</v>
      </c>
      <c r="H20" s="72">
        <v>300</v>
      </c>
      <c r="I20" s="152">
        <v>541</v>
      </c>
      <c r="K20" s="219"/>
      <c r="L20" s="219"/>
    </row>
    <row r="21" spans="1:12" ht="13.5" customHeight="1" x14ac:dyDescent="0.15">
      <c r="A21" s="15"/>
      <c r="B21" s="39"/>
      <c r="C21" s="40" t="s">
        <v>95</v>
      </c>
      <c r="D21" s="49"/>
      <c r="E21" s="50" t="s">
        <v>10</v>
      </c>
      <c r="F21" s="72">
        <v>10002</v>
      </c>
      <c r="G21" s="267">
        <v>12458</v>
      </c>
      <c r="H21" s="277">
        <v>152856</v>
      </c>
      <c r="I21" s="152">
        <v>190554</v>
      </c>
      <c r="J21" s="256">
        <v>26161</v>
      </c>
      <c r="K21" s="219">
        <v>187693</v>
      </c>
      <c r="L21" s="219">
        <v>187693</v>
      </c>
    </row>
    <row r="22" spans="1:12" ht="13.5" customHeight="1" x14ac:dyDescent="0.15">
      <c r="A22" s="15"/>
      <c r="B22" s="67"/>
      <c r="C22" s="40" t="s">
        <v>101</v>
      </c>
      <c r="D22" s="69"/>
      <c r="E22" s="50" t="s">
        <v>10</v>
      </c>
      <c r="F22" s="72">
        <v>1724</v>
      </c>
      <c r="G22" s="267">
        <v>1733</v>
      </c>
      <c r="H22" s="277">
        <v>62817</v>
      </c>
      <c r="I22" s="152">
        <v>54972</v>
      </c>
      <c r="J22" s="256">
        <v>9320</v>
      </c>
      <c r="K22" s="219">
        <v>110783</v>
      </c>
      <c r="L22" s="219">
        <v>110783</v>
      </c>
    </row>
    <row r="23" spans="1:12" ht="13.5" customHeight="1" x14ac:dyDescent="0.15">
      <c r="A23" s="15"/>
      <c r="B23" s="39"/>
      <c r="C23" s="40" t="s">
        <v>96</v>
      </c>
      <c r="D23" s="49"/>
      <c r="E23" s="50" t="s">
        <v>227</v>
      </c>
      <c r="F23" s="72">
        <v>6520</v>
      </c>
      <c r="G23" s="267">
        <v>13171</v>
      </c>
      <c r="H23" s="72">
        <v>122196</v>
      </c>
      <c r="I23" s="157">
        <v>180181</v>
      </c>
      <c r="J23" s="256">
        <v>10086</v>
      </c>
      <c r="K23" s="219">
        <v>160241</v>
      </c>
      <c r="L23" s="219">
        <v>160241</v>
      </c>
    </row>
    <row r="24" spans="1:12" ht="13.5" customHeight="1" x14ac:dyDescent="0.15">
      <c r="A24" s="15"/>
      <c r="B24" s="39"/>
      <c r="C24" s="40" t="s">
        <v>83</v>
      </c>
      <c r="D24" s="49"/>
      <c r="E24" s="50" t="s">
        <v>10</v>
      </c>
      <c r="F24" s="76">
        <v>4308</v>
      </c>
      <c r="G24" s="198">
        <v>4369</v>
      </c>
      <c r="H24" s="72">
        <v>54627</v>
      </c>
      <c r="I24" s="152">
        <v>43654</v>
      </c>
      <c r="J24" s="256">
        <v>9028</v>
      </c>
      <c r="K24" s="219">
        <v>52449</v>
      </c>
      <c r="L24" s="219">
        <v>52449</v>
      </c>
    </row>
    <row r="25" spans="1:12" ht="13.5" customHeight="1" x14ac:dyDescent="0.15">
      <c r="A25" s="15"/>
      <c r="B25" s="39"/>
      <c r="C25" s="40" t="s">
        <v>84</v>
      </c>
      <c r="D25" s="49"/>
      <c r="E25" s="50" t="s">
        <v>10</v>
      </c>
      <c r="F25" s="72">
        <v>350</v>
      </c>
      <c r="G25" s="267">
        <v>786</v>
      </c>
      <c r="H25" s="277">
        <v>7182</v>
      </c>
      <c r="I25" s="152">
        <v>13121</v>
      </c>
      <c r="J25" s="256">
        <v>667</v>
      </c>
      <c r="K25" s="219">
        <v>6010</v>
      </c>
      <c r="L25" s="219">
        <v>6010</v>
      </c>
    </row>
    <row r="26" spans="1:12" ht="13.5" customHeight="1" x14ac:dyDescent="0.15">
      <c r="A26" s="15"/>
      <c r="B26" s="39"/>
      <c r="C26" s="40" t="s">
        <v>108</v>
      </c>
      <c r="D26" s="49"/>
      <c r="E26" s="50" t="s">
        <v>10</v>
      </c>
      <c r="F26" s="72">
        <v>21900</v>
      </c>
      <c r="G26" s="267">
        <v>10773</v>
      </c>
      <c r="H26" s="72">
        <v>110420</v>
      </c>
      <c r="I26" s="152">
        <v>61623</v>
      </c>
      <c r="J26" s="256">
        <v>11439</v>
      </c>
      <c r="K26" s="219">
        <v>105032</v>
      </c>
      <c r="L26" s="219">
        <v>105032</v>
      </c>
    </row>
    <row r="27" spans="1:12" ht="13.5" customHeight="1" x14ac:dyDescent="0.15">
      <c r="A27" s="15" t="s">
        <v>111</v>
      </c>
      <c r="B27" s="39"/>
      <c r="C27" s="40" t="s">
        <v>220</v>
      </c>
      <c r="D27" s="49"/>
      <c r="E27" s="50" t="s">
        <v>10</v>
      </c>
      <c r="F27" s="72">
        <v>100978</v>
      </c>
      <c r="G27" s="267">
        <v>44577</v>
      </c>
      <c r="H27" s="72">
        <v>995033</v>
      </c>
      <c r="I27" s="152">
        <v>420844</v>
      </c>
      <c r="J27" s="256">
        <v>28890</v>
      </c>
      <c r="K27" s="219">
        <v>665788</v>
      </c>
      <c r="L27" s="219">
        <v>665788</v>
      </c>
    </row>
    <row r="28" spans="1:12" ht="13.5" customHeight="1" x14ac:dyDescent="0.15">
      <c r="A28" s="15"/>
      <c r="B28" s="67"/>
      <c r="C28" s="40" t="s">
        <v>241</v>
      </c>
      <c r="D28" s="69"/>
      <c r="E28" s="50" t="s">
        <v>274</v>
      </c>
      <c r="F28" s="72" t="s">
        <v>326</v>
      </c>
      <c r="G28" s="267" t="s">
        <v>326</v>
      </c>
      <c r="H28" s="72"/>
      <c r="I28" s="152"/>
      <c r="J28" s="256"/>
      <c r="K28" s="219">
        <v>58</v>
      </c>
      <c r="L28" s="219">
        <v>58</v>
      </c>
    </row>
    <row r="29" spans="1:12" ht="13.5" customHeight="1" x14ac:dyDescent="0.15">
      <c r="A29" s="15"/>
      <c r="B29" s="67"/>
      <c r="C29" s="40" t="s">
        <v>279</v>
      </c>
      <c r="D29" s="69"/>
      <c r="E29" s="50" t="s">
        <v>10</v>
      </c>
      <c r="F29" s="72" t="s">
        <v>326</v>
      </c>
      <c r="G29" s="267" t="s">
        <v>326</v>
      </c>
      <c r="H29" s="72">
        <v>281</v>
      </c>
      <c r="I29" s="152">
        <v>417</v>
      </c>
      <c r="J29" s="256"/>
      <c r="K29" s="219">
        <v>2327</v>
      </c>
      <c r="L29" s="219">
        <v>2327</v>
      </c>
    </row>
    <row r="30" spans="1:12" ht="13.5" customHeight="1" x14ac:dyDescent="0.15">
      <c r="A30" s="15"/>
      <c r="B30" s="67"/>
      <c r="C30" s="40" t="s">
        <v>282</v>
      </c>
      <c r="D30" s="69"/>
      <c r="E30" s="50" t="s">
        <v>274</v>
      </c>
      <c r="F30" s="72" t="s">
        <v>326</v>
      </c>
      <c r="G30" s="267" t="s">
        <v>326</v>
      </c>
      <c r="H30" s="72"/>
      <c r="I30" s="152"/>
      <c r="J30" s="256"/>
      <c r="K30" s="219">
        <v>303</v>
      </c>
      <c r="L30" s="219">
        <v>303</v>
      </c>
    </row>
    <row r="31" spans="1:12" ht="13.5" customHeight="1" x14ac:dyDescent="0.15">
      <c r="A31" s="15"/>
      <c r="B31" s="67"/>
      <c r="C31" s="40" t="s">
        <v>307</v>
      </c>
      <c r="D31" s="69"/>
      <c r="E31" s="50" t="s">
        <v>308</v>
      </c>
      <c r="F31" s="72" t="s">
        <v>326</v>
      </c>
      <c r="G31" s="267" t="s">
        <v>326</v>
      </c>
      <c r="H31" s="72">
        <v>4950</v>
      </c>
      <c r="I31" s="152">
        <v>2044</v>
      </c>
      <c r="J31" s="256"/>
      <c r="K31" s="219"/>
      <c r="L31" s="219"/>
    </row>
    <row r="32" spans="1:12" ht="13.5" customHeight="1" x14ac:dyDescent="0.15">
      <c r="A32" s="15"/>
      <c r="B32" s="67"/>
      <c r="C32" s="40" t="s">
        <v>280</v>
      </c>
      <c r="D32" s="69"/>
      <c r="E32" s="50" t="s">
        <v>10</v>
      </c>
      <c r="F32" s="72" t="s">
        <v>326</v>
      </c>
      <c r="G32" s="267" t="s">
        <v>326</v>
      </c>
      <c r="H32" s="72">
        <v>26400</v>
      </c>
      <c r="I32" s="152">
        <v>10022</v>
      </c>
      <c r="J32" s="256"/>
      <c r="K32" s="219">
        <v>35475</v>
      </c>
      <c r="L32" s="219">
        <v>35475</v>
      </c>
    </row>
    <row r="33" spans="1:12" ht="13.5" customHeight="1" x14ac:dyDescent="0.15">
      <c r="A33" s="15"/>
      <c r="B33" s="67"/>
      <c r="C33" s="40" t="s">
        <v>87</v>
      </c>
      <c r="D33" s="69"/>
      <c r="E33" s="50" t="s">
        <v>274</v>
      </c>
      <c r="F33" s="72" t="s">
        <v>326</v>
      </c>
      <c r="G33" s="267" t="s">
        <v>326</v>
      </c>
      <c r="H33" s="72"/>
      <c r="I33" s="152"/>
      <c r="J33" s="256">
        <v>276</v>
      </c>
      <c r="K33" s="219">
        <v>276</v>
      </c>
      <c r="L33" s="219">
        <v>276</v>
      </c>
    </row>
    <row r="34" spans="1:12" ht="13.5" customHeight="1" x14ac:dyDescent="0.15">
      <c r="A34" s="15"/>
      <c r="B34" s="67"/>
      <c r="C34" s="40" t="s">
        <v>88</v>
      </c>
      <c r="D34" s="69"/>
      <c r="E34" s="50" t="s">
        <v>10</v>
      </c>
      <c r="F34" s="72" t="s">
        <v>326</v>
      </c>
      <c r="G34" s="267" t="s">
        <v>326</v>
      </c>
      <c r="H34" s="277">
        <v>39683</v>
      </c>
      <c r="I34" s="152">
        <v>33761</v>
      </c>
      <c r="J34" s="256">
        <v>3711</v>
      </c>
      <c r="K34" s="219">
        <v>25750</v>
      </c>
      <c r="L34" s="219">
        <v>25750</v>
      </c>
    </row>
    <row r="35" spans="1:12" ht="13.5" customHeight="1" x14ac:dyDescent="0.15">
      <c r="A35" s="15"/>
      <c r="B35" s="67"/>
      <c r="C35" s="46" t="s">
        <v>90</v>
      </c>
      <c r="D35" s="69"/>
      <c r="E35" s="50" t="s">
        <v>308</v>
      </c>
      <c r="F35" s="72" t="s">
        <v>326</v>
      </c>
      <c r="G35" s="267" t="s">
        <v>326</v>
      </c>
      <c r="H35" s="277">
        <v>777</v>
      </c>
      <c r="I35" s="152">
        <v>5390</v>
      </c>
      <c r="J35" s="256" t="s">
        <v>317</v>
      </c>
      <c r="K35" s="219"/>
      <c r="L35" s="219"/>
    </row>
    <row r="36" spans="1:12" ht="13.5" customHeight="1" x14ac:dyDescent="0.15">
      <c r="A36" s="15"/>
      <c r="B36" s="39"/>
      <c r="C36" s="46" t="s">
        <v>146</v>
      </c>
      <c r="D36" s="49"/>
      <c r="E36" s="50" t="s">
        <v>10</v>
      </c>
      <c r="F36" s="412" t="s">
        <v>326</v>
      </c>
      <c r="G36" s="412" t="s">
        <v>326</v>
      </c>
      <c r="H36" s="411">
        <v>2876</v>
      </c>
      <c r="I36" s="411">
        <v>6363</v>
      </c>
      <c r="J36" s="256">
        <v>661</v>
      </c>
      <c r="K36" s="219">
        <v>2565</v>
      </c>
      <c r="L36" s="219">
        <v>2565</v>
      </c>
    </row>
    <row r="37" spans="1:12" ht="13.5" customHeight="1" x14ac:dyDescent="0.15">
      <c r="A37" s="15"/>
      <c r="B37" s="39"/>
      <c r="C37" s="46" t="s">
        <v>291</v>
      </c>
      <c r="D37" s="49"/>
      <c r="E37" s="50" t="s">
        <v>292</v>
      </c>
      <c r="F37" s="412" t="s">
        <v>326</v>
      </c>
      <c r="G37" s="412" t="s">
        <v>326</v>
      </c>
      <c r="H37" s="411">
        <v>372</v>
      </c>
      <c r="I37" s="411">
        <v>425</v>
      </c>
      <c r="J37" s="256" t="s">
        <v>317</v>
      </c>
      <c r="K37" s="219"/>
      <c r="L37" s="219"/>
    </row>
    <row r="38" spans="1:12" ht="13.5" customHeight="1" x14ac:dyDescent="0.15">
      <c r="A38" s="15"/>
      <c r="B38" s="39"/>
      <c r="C38" s="46" t="s">
        <v>327</v>
      </c>
      <c r="D38" s="49"/>
      <c r="E38" s="50" t="s">
        <v>227</v>
      </c>
      <c r="F38" s="412" t="s">
        <v>326</v>
      </c>
      <c r="G38" s="412" t="s">
        <v>326</v>
      </c>
      <c r="H38" s="411">
        <v>22</v>
      </c>
      <c r="I38" s="411">
        <v>217</v>
      </c>
      <c r="K38" s="219"/>
      <c r="L38" s="219"/>
    </row>
    <row r="39" spans="1:12" ht="13.5" customHeight="1" x14ac:dyDescent="0.15">
      <c r="A39" s="15"/>
      <c r="B39" s="39"/>
      <c r="C39" s="46" t="s">
        <v>209</v>
      </c>
      <c r="D39" s="49"/>
      <c r="E39" s="50" t="s">
        <v>10</v>
      </c>
      <c r="F39" s="72">
        <v>3780</v>
      </c>
      <c r="G39" s="267">
        <v>2037</v>
      </c>
      <c r="H39" s="72">
        <v>8047</v>
      </c>
      <c r="I39" s="152">
        <v>7035</v>
      </c>
      <c r="J39" s="256">
        <v>630</v>
      </c>
      <c r="K39" s="219">
        <v>5589</v>
      </c>
      <c r="L39" s="219">
        <v>5589</v>
      </c>
    </row>
    <row r="40" spans="1:12" ht="13.5" customHeight="1" x14ac:dyDescent="0.15">
      <c r="A40" s="15"/>
      <c r="B40" s="39"/>
      <c r="C40" s="40" t="s">
        <v>283</v>
      </c>
      <c r="D40" s="49"/>
      <c r="E40" s="50" t="s">
        <v>10</v>
      </c>
      <c r="F40" s="72">
        <v>108</v>
      </c>
      <c r="G40" s="267">
        <v>210</v>
      </c>
      <c r="H40" s="329">
        <v>108</v>
      </c>
      <c r="I40" s="157">
        <v>210</v>
      </c>
      <c r="J40" s="256" t="s">
        <v>317</v>
      </c>
      <c r="K40" s="219">
        <v>98</v>
      </c>
      <c r="L40" s="219">
        <v>98</v>
      </c>
    </row>
    <row r="41" spans="1:12" ht="13.5" customHeight="1" x14ac:dyDescent="0.15">
      <c r="A41" s="15"/>
      <c r="B41" s="67"/>
      <c r="C41" s="68" t="s">
        <v>284</v>
      </c>
      <c r="D41" s="69"/>
      <c r="E41" s="50" t="s">
        <v>274</v>
      </c>
      <c r="F41" s="72" t="s">
        <v>326</v>
      </c>
      <c r="G41" s="267" t="s">
        <v>326</v>
      </c>
      <c r="H41" s="330">
        <v>4988</v>
      </c>
      <c r="I41" s="157">
        <v>5157</v>
      </c>
      <c r="J41" s="256" t="s">
        <v>317</v>
      </c>
      <c r="K41" s="219">
        <v>8725</v>
      </c>
      <c r="L41" s="219">
        <v>8725</v>
      </c>
    </row>
    <row r="42" spans="1:12" ht="13.5" customHeight="1" x14ac:dyDescent="0.15">
      <c r="A42" s="15"/>
      <c r="B42" s="67"/>
      <c r="C42" s="68" t="s">
        <v>85</v>
      </c>
      <c r="D42" s="69"/>
      <c r="E42" s="50" t="s">
        <v>274</v>
      </c>
      <c r="F42" s="72">
        <v>23507</v>
      </c>
      <c r="G42" s="267">
        <v>42492</v>
      </c>
      <c r="H42" s="72">
        <v>100976</v>
      </c>
      <c r="I42" s="157">
        <v>167944</v>
      </c>
      <c r="J42" s="256">
        <v>4884</v>
      </c>
      <c r="K42" s="219">
        <v>178391</v>
      </c>
      <c r="L42" s="219">
        <v>178391</v>
      </c>
    </row>
    <row r="43" spans="1:12" ht="13.5" customHeight="1" x14ac:dyDescent="0.15">
      <c r="A43" s="15"/>
      <c r="B43" s="67"/>
      <c r="C43" s="68" t="s">
        <v>219</v>
      </c>
      <c r="D43" s="69"/>
      <c r="E43" s="50" t="s">
        <v>10</v>
      </c>
      <c r="F43" s="72" t="s">
        <v>326</v>
      </c>
      <c r="G43" s="267" t="s">
        <v>326</v>
      </c>
      <c r="H43" s="223">
        <v>270</v>
      </c>
      <c r="I43" s="152">
        <v>406</v>
      </c>
      <c r="J43" s="256" t="s">
        <v>317</v>
      </c>
      <c r="K43" s="219">
        <v>270</v>
      </c>
      <c r="L43" s="219">
        <v>270</v>
      </c>
    </row>
    <row r="44" spans="1:12" ht="13.5" customHeight="1" x14ac:dyDescent="0.15">
      <c r="A44" s="15"/>
      <c r="B44" s="67"/>
      <c r="C44" s="68" t="s">
        <v>285</v>
      </c>
      <c r="D44" s="69"/>
      <c r="E44" s="50" t="s">
        <v>274</v>
      </c>
      <c r="F44" s="72" t="s">
        <v>326</v>
      </c>
      <c r="G44" s="267" t="s">
        <v>326</v>
      </c>
      <c r="H44" s="330">
        <v>530</v>
      </c>
      <c r="I44" s="152">
        <v>1432</v>
      </c>
      <c r="J44" s="256">
        <v>137</v>
      </c>
      <c r="K44" s="219">
        <v>137</v>
      </c>
      <c r="L44" s="219">
        <v>137</v>
      </c>
    </row>
    <row r="45" spans="1:12" ht="13.5" customHeight="1" x14ac:dyDescent="0.15">
      <c r="A45" s="15"/>
      <c r="B45" s="67"/>
      <c r="C45" s="68" t="s">
        <v>288</v>
      </c>
      <c r="D45" s="69"/>
      <c r="E45" s="50" t="s">
        <v>289</v>
      </c>
      <c r="F45" s="72" t="s">
        <v>326</v>
      </c>
      <c r="G45" s="267" t="s">
        <v>326</v>
      </c>
      <c r="H45" s="72">
        <v>626</v>
      </c>
      <c r="I45" s="152">
        <v>950</v>
      </c>
      <c r="J45" s="256"/>
      <c r="K45" s="219"/>
      <c r="L45" s="219"/>
    </row>
    <row r="46" spans="1:12" ht="13.5" customHeight="1" x14ac:dyDescent="0.15">
      <c r="A46" s="15"/>
      <c r="B46" s="39"/>
      <c r="C46" s="40" t="s">
        <v>89</v>
      </c>
      <c r="D46" s="60"/>
      <c r="E46" s="50" t="s">
        <v>10</v>
      </c>
      <c r="F46" s="72">
        <v>601</v>
      </c>
      <c r="G46" s="267">
        <v>1100</v>
      </c>
      <c r="H46" s="329">
        <v>18369</v>
      </c>
      <c r="I46" s="152">
        <v>16941</v>
      </c>
      <c r="J46" s="256"/>
      <c r="K46" s="219">
        <v>19298</v>
      </c>
      <c r="L46" s="219">
        <v>19298</v>
      </c>
    </row>
    <row r="47" spans="1:12" ht="13.5" customHeight="1" x14ac:dyDescent="0.15">
      <c r="A47" s="106"/>
      <c r="B47" s="115"/>
      <c r="C47" s="65" t="s">
        <v>98</v>
      </c>
      <c r="D47" s="66"/>
      <c r="E47" s="63" t="s">
        <v>10</v>
      </c>
      <c r="F47" s="332">
        <f>SUM(F17:F46)</f>
        <v>207985</v>
      </c>
      <c r="G47" s="332">
        <f>SUM(G17:G46)</f>
        <v>161472</v>
      </c>
      <c r="H47" s="278">
        <f>SUM(H17:H46)</f>
        <v>2137575</v>
      </c>
      <c r="I47" s="154">
        <f>SUM(I17:I46)</f>
        <v>1677772</v>
      </c>
      <c r="J47" s="257">
        <f t="shared" ref="J47:L47" si="2">SUM(J17:J46)</f>
        <v>186268</v>
      </c>
      <c r="K47" s="220">
        <f t="shared" si="2"/>
        <v>1954654</v>
      </c>
      <c r="L47" s="220">
        <f t="shared" si="2"/>
        <v>1954654</v>
      </c>
    </row>
    <row r="48" spans="1:12" ht="13.5" customHeight="1" x14ac:dyDescent="0.15">
      <c r="A48" s="18" t="s">
        <v>11</v>
      </c>
      <c r="B48" s="36"/>
      <c r="C48" s="46" t="s">
        <v>93</v>
      </c>
      <c r="D48" s="47"/>
      <c r="E48" s="48" t="s">
        <v>10</v>
      </c>
      <c r="F48" t="s">
        <v>326</v>
      </c>
      <c r="G48" s="270" t="s">
        <v>326</v>
      </c>
      <c r="H48" s="279">
        <v>1811</v>
      </c>
      <c r="I48" s="169">
        <v>9192</v>
      </c>
      <c r="J48" s="259">
        <v>300</v>
      </c>
      <c r="K48" s="225">
        <v>3075</v>
      </c>
      <c r="L48" s="225">
        <v>3075</v>
      </c>
    </row>
    <row r="49" spans="1:16" ht="13.5" customHeight="1" x14ac:dyDescent="0.15">
      <c r="A49" s="116" t="s">
        <v>20</v>
      </c>
      <c r="B49" s="39"/>
      <c r="C49" s="40" t="s">
        <v>112</v>
      </c>
      <c r="D49" s="49"/>
      <c r="E49" s="50" t="s">
        <v>10</v>
      </c>
      <c r="F49" s="72" t="s">
        <v>326</v>
      </c>
      <c r="G49" s="267" t="s">
        <v>326</v>
      </c>
      <c r="H49" s="277">
        <v>87361</v>
      </c>
      <c r="I49" s="152">
        <v>145661</v>
      </c>
      <c r="J49" s="256">
        <v>435</v>
      </c>
      <c r="K49" s="219">
        <v>101200</v>
      </c>
      <c r="L49" s="219">
        <v>101200</v>
      </c>
    </row>
    <row r="50" spans="1:16" ht="13.5" customHeight="1" x14ac:dyDescent="0.15">
      <c r="A50" s="116"/>
      <c r="B50" s="39"/>
      <c r="C50" s="40" t="s">
        <v>100</v>
      </c>
      <c r="D50" s="49"/>
      <c r="E50" s="50" t="s">
        <v>10</v>
      </c>
      <c r="F50" s="72">
        <v>24000</v>
      </c>
      <c r="G50" s="267">
        <v>5856</v>
      </c>
      <c r="H50" s="277">
        <v>122080</v>
      </c>
      <c r="I50" s="152">
        <v>34539</v>
      </c>
      <c r="J50" s="256" t="s">
        <v>317</v>
      </c>
      <c r="K50" s="219">
        <v>196040</v>
      </c>
      <c r="L50" s="219">
        <v>196040</v>
      </c>
    </row>
    <row r="51" spans="1:16" ht="13.5" customHeight="1" x14ac:dyDescent="0.15">
      <c r="A51" s="116"/>
      <c r="B51" s="39"/>
      <c r="C51" s="40" t="s">
        <v>286</v>
      </c>
      <c r="D51" s="49"/>
      <c r="E51" s="50" t="s">
        <v>274</v>
      </c>
      <c r="F51" s="72" t="s">
        <v>326</v>
      </c>
      <c r="G51" s="267" t="s">
        <v>326</v>
      </c>
      <c r="H51" s="277">
        <v>31</v>
      </c>
      <c r="I51" s="152">
        <v>243</v>
      </c>
      <c r="J51" s="256" t="s">
        <v>317</v>
      </c>
      <c r="K51" s="219">
        <v>4760</v>
      </c>
      <c r="L51" s="219">
        <v>4760</v>
      </c>
    </row>
    <row r="52" spans="1:16" ht="13.5" customHeight="1" x14ac:dyDescent="0.15">
      <c r="A52" s="116"/>
      <c r="B52" s="39"/>
      <c r="C52" s="40" t="s">
        <v>101</v>
      </c>
      <c r="D52" s="49"/>
      <c r="E52" s="50" t="s">
        <v>10</v>
      </c>
      <c r="F52" s="72" t="s">
        <v>326</v>
      </c>
      <c r="G52" s="267" t="s">
        <v>326</v>
      </c>
      <c r="H52" s="277">
        <v>5000</v>
      </c>
      <c r="I52" s="152">
        <v>1590</v>
      </c>
      <c r="J52" s="256" t="s">
        <v>317</v>
      </c>
      <c r="K52" s="219">
        <v>2500</v>
      </c>
      <c r="L52" s="219">
        <v>2500</v>
      </c>
    </row>
    <row r="53" spans="1:16" ht="13.5" customHeight="1" x14ac:dyDescent="0.15">
      <c r="A53" s="18"/>
      <c r="B53" s="39"/>
      <c r="C53" s="40" t="s">
        <v>96</v>
      </c>
      <c r="D53" s="49"/>
      <c r="E53" s="50" t="s">
        <v>10</v>
      </c>
      <c r="F53" s="75" t="s">
        <v>326</v>
      </c>
      <c r="G53" s="267" t="s">
        <v>326</v>
      </c>
      <c r="H53" s="277">
        <v>14394</v>
      </c>
      <c r="I53" s="152">
        <v>8717</v>
      </c>
      <c r="J53" s="256" t="s">
        <v>317</v>
      </c>
      <c r="K53" s="219">
        <v>1211</v>
      </c>
      <c r="L53" s="219">
        <v>1211</v>
      </c>
    </row>
    <row r="54" spans="1:16" ht="13.5" customHeight="1" x14ac:dyDescent="0.15">
      <c r="A54" s="18"/>
      <c r="B54" s="67"/>
      <c r="C54" s="68" t="s">
        <v>86</v>
      </c>
      <c r="D54" s="69"/>
      <c r="E54" s="187" t="s">
        <v>274</v>
      </c>
      <c r="F54" s="72"/>
      <c r="G54" s="267"/>
      <c r="H54" s="277"/>
      <c r="I54" s="152"/>
      <c r="J54" s="256">
        <v>1000</v>
      </c>
      <c r="K54" s="219">
        <v>1825</v>
      </c>
      <c r="L54" s="219">
        <v>1825</v>
      </c>
    </row>
    <row r="55" spans="1:16" ht="13.5" customHeight="1" x14ac:dyDescent="0.15">
      <c r="A55" s="15"/>
      <c r="B55" s="39"/>
      <c r="C55" s="40" t="s">
        <v>88</v>
      </c>
      <c r="D55" s="49"/>
      <c r="E55" s="50" t="s">
        <v>274</v>
      </c>
      <c r="F55" s="72">
        <v>10800</v>
      </c>
      <c r="G55" s="267">
        <v>63644</v>
      </c>
      <c r="H55" s="71">
        <v>64980</v>
      </c>
      <c r="I55" s="152">
        <v>356394</v>
      </c>
      <c r="J55" s="256"/>
      <c r="K55" s="219">
        <v>9720</v>
      </c>
      <c r="L55" s="214">
        <v>9720</v>
      </c>
      <c r="M55" s="17"/>
      <c r="N55" s="23"/>
      <c r="O55" s="165"/>
      <c r="P55" s="195"/>
    </row>
    <row r="56" spans="1:16" ht="13.5" customHeight="1" x14ac:dyDescent="0.15">
      <c r="A56" s="18"/>
      <c r="B56" s="39"/>
      <c r="C56" s="40" t="s">
        <v>85</v>
      </c>
      <c r="D56" s="49"/>
      <c r="E56" s="50" t="s">
        <v>10</v>
      </c>
      <c r="F56" s="72">
        <v>17280</v>
      </c>
      <c r="G56" s="267">
        <v>122129</v>
      </c>
      <c r="H56" s="277">
        <v>79380</v>
      </c>
      <c r="I56" s="152">
        <v>486164</v>
      </c>
      <c r="J56" s="256"/>
      <c r="K56" s="219">
        <v>42588</v>
      </c>
      <c r="L56" s="219">
        <v>42588</v>
      </c>
    </row>
    <row r="57" spans="1:16" ht="13.5" customHeight="1" x14ac:dyDescent="0.15">
      <c r="A57" s="106"/>
      <c r="B57" s="43"/>
      <c r="C57" s="203" t="s">
        <v>98</v>
      </c>
      <c r="D57" s="204"/>
      <c r="E57" s="51" t="s">
        <v>10</v>
      </c>
      <c r="F57" s="73">
        <f>SUM(F49:F56)</f>
        <v>52080</v>
      </c>
      <c r="G57" s="271">
        <f t="shared" ref="G57:L57" si="3">SUM(G48:G56)</f>
        <v>191629</v>
      </c>
      <c r="H57" s="73">
        <f t="shared" si="3"/>
        <v>375037</v>
      </c>
      <c r="I57" s="154">
        <f t="shared" si="3"/>
        <v>1042500</v>
      </c>
      <c r="J57" s="257">
        <f t="shared" si="3"/>
        <v>1735</v>
      </c>
      <c r="K57" s="220">
        <f t="shared" si="3"/>
        <v>362919</v>
      </c>
      <c r="L57" s="220">
        <f t="shared" si="3"/>
        <v>362919</v>
      </c>
    </row>
    <row r="58" spans="1:16" ht="13.5" customHeight="1" x14ac:dyDescent="0.15">
      <c r="A58" s="18" t="s">
        <v>21</v>
      </c>
      <c r="B58" s="36"/>
      <c r="C58" s="46" t="s">
        <v>93</v>
      </c>
      <c r="D58" s="47"/>
      <c r="E58" s="48" t="s">
        <v>10</v>
      </c>
      <c r="F58" s="80">
        <v>3024</v>
      </c>
      <c r="G58" s="272">
        <v>4414</v>
      </c>
      <c r="H58" s="80">
        <v>27882</v>
      </c>
      <c r="I58" s="158">
        <v>40866</v>
      </c>
      <c r="J58" s="259">
        <v>1822</v>
      </c>
      <c r="K58" s="225">
        <v>26150</v>
      </c>
      <c r="L58" s="225">
        <v>26150</v>
      </c>
    </row>
    <row r="59" spans="1:16" ht="13.5" customHeight="1" x14ac:dyDescent="0.15">
      <c r="A59" s="15" t="s">
        <v>22</v>
      </c>
      <c r="B59" s="39"/>
      <c r="C59" s="40" t="s">
        <v>94</v>
      </c>
      <c r="D59" s="49"/>
      <c r="E59" s="50" t="s">
        <v>10</v>
      </c>
      <c r="F59" s="72">
        <v>11224</v>
      </c>
      <c r="G59" s="267">
        <v>25545</v>
      </c>
      <c r="H59" s="277">
        <v>103130</v>
      </c>
      <c r="I59" s="152">
        <v>184283</v>
      </c>
      <c r="J59" s="256">
        <v>2954</v>
      </c>
      <c r="K59" s="219">
        <v>71209</v>
      </c>
      <c r="L59" s="219">
        <v>71209</v>
      </c>
    </row>
    <row r="60" spans="1:16" ht="13.5" customHeight="1" x14ac:dyDescent="0.15">
      <c r="A60" s="13"/>
      <c r="B60" s="39"/>
      <c r="C60" s="40" t="s">
        <v>100</v>
      </c>
      <c r="D60" s="49"/>
      <c r="E60" s="50" t="s">
        <v>10</v>
      </c>
      <c r="F60" s="72">
        <v>4576</v>
      </c>
      <c r="G60" s="267">
        <v>4150</v>
      </c>
      <c r="H60" s="277">
        <v>32891</v>
      </c>
      <c r="I60" s="152">
        <v>32579</v>
      </c>
      <c r="J60" s="256">
        <v>150</v>
      </c>
      <c r="K60" s="219">
        <v>20897</v>
      </c>
      <c r="L60" s="219">
        <v>20897</v>
      </c>
    </row>
    <row r="61" spans="1:16" ht="13.5" customHeight="1" x14ac:dyDescent="0.15">
      <c r="A61" s="13"/>
      <c r="B61" s="39"/>
      <c r="C61" s="40" t="s">
        <v>95</v>
      </c>
      <c r="D61" s="49"/>
      <c r="E61" s="50" t="s">
        <v>10</v>
      </c>
      <c r="F61" s="72">
        <v>1320</v>
      </c>
      <c r="G61" s="267">
        <v>852</v>
      </c>
      <c r="H61" s="72">
        <v>13835</v>
      </c>
      <c r="I61" s="152">
        <v>11986</v>
      </c>
      <c r="J61" s="256">
        <v>1800</v>
      </c>
      <c r="K61" s="219">
        <v>18510</v>
      </c>
      <c r="L61" s="219">
        <v>18510</v>
      </c>
    </row>
    <row r="62" spans="1:16" ht="13.5" customHeight="1" x14ac:dyDescent="0.15">
      <c r="A62" s="13"/>
      <c r="B62" s="39"/>
      <c r="C62" s="40" t="s">
        <v>101</v>
      </c>
      <c r="D62" s="49"/>
      <c r="E62" s="50" t="s">
        <v>10</v>
      </c>
      <c r="F62" s="72">
        <v>1744</v>
      </c>
      <c r="G62" s="267">
        <v>4195</v>
      </c>
      <c r="H62" s="72">
        <v>20865</v>
      </c>
      <c r="I62" s="152">
        <v>53839</v>
      </c>
      <c r="J62" s="256">
        <v>2164</v>
      </c>
      <c r="K62" s="219">
        <v>24764</v>
      </c>
      <c r="L62" s="219">
        <v>24764</v>
      </c>
    </row>
    <row r="63" spans="1:16" ht="13.5" customHeight="1" x14ac:dyDescent="0.15">
      <c r="A63" s="13"/>
      <c r="B63" s="39"/>
      <c r="C63" s="40" t="s">
        <v>96</v>
      </c>
      <c r="D63" s="49"/>
      <c r="E63" s="50" t="s">
        <v>10</v>
      </c>
      <c r="F63" s="72">
        <v>5560</v>
      </c>
      <c r="G63" s="267">
        <v>2745</v>
      </c>
      <c r="H63" s="72">
        <v>59697</v>
      </c>
      <c r="I63" s="152">
        <v>51232</v>
      </c>
      <c r="J63" s="256">
        <v>5344</v>
      </c>
      <c r="K63" s="219">
        <v>42059</v>
      </c>
      <c r="L63" s="219">
        <v>42059</v>
      </c>
    </row>
    <row r="64" spans="1:16" ht="13.5" customHeight="1" x14ac:dyDescent="0.15">
      <c r="A64" s="15"/>
      <c r="B64" s="39"/>
      <c r="C64" s="40" t="s">
        <v>83</v>
      </c>
      <c r="D64" s="49"/>
      <c r="E64" s="50" t="s">
        <v>10</v>
      </c>
      <c r="F64" s="72" t="s">
        <v>326</v>
      </c>
      <c r="G64" s="267" t="s">
        <v>326</v>
      </c>
      <c r="H64" s="71">
        <v>1542</v>
      </c>
      <c r="I64" s="280">
        <v>841</v>
      </c>
      <c r="J64" s="256" t="s">
        <v>317</v>
      </c>
      <c r="K64" s="219">
        <v>2250</v>
      </c>
      <c r="L64" s="219">
        <v>2250</v>
      </c>
    </row>
    <row r="65" spans="1:12" ht="13.5" customHeight="1" x14ac:dyDescent="0.15">
      <c r="A65" s="15"/>
      <c r="B65" s="39"/>
      <c r="C65" s="40" t="s">
        <v>84</v>
      </c>
      <c r="D65" s="49"/>
      <c r="E65" s="50" t="s">
        <v>10</v>
      </c>
      <c r="F65" s="72" t="s">
        <v>326</v>
      </c>
      <c r="G65" s="267" t="s">
        <v>326</v>
      </c>
      <c r="H65" s="72">
        <v>3240</v>
      </c>
      <c r="I65" s="152">
        <v>1314</v>
      </c>
      <c r="J65" s="256" t="s">
        <v>317</v>
      </c>
      <c r="K65" s="219">
        <v>6480</v>
      </c>
      <c r="L65" s="219">
        <v>6480</v>
      </c>
    </row>
    <row r="66" spans="1:12" ht="13.5" customHeight="1" x14ac:dyDescent="0.15">
      <c r="A66" s="15"/>
      <c r="B66" s="39"/>
      <c r="C66" s="40" t="s">
        <v>323</v>
      </c>
      <c r="D66" s="49"/>
      <c r="E66" s="50" t="s">
        <v>321</v>
      </c>
      <c r="F66" s="72" t="s">
        <v>326</v>
      </c>
      <c r="G66" s="267" t="s">
        <v>326</v>
      </c>
      <c r="H66" s="72">
        <v>900</v>
      </c>
      <c r="I66" s="152">
        <v>418</v>
      </c>
      <c r="K66" s="219"/>
      <c r="L66" s="219"/>
    </row>
    <row r="67" spans="1:12" ht="13.5" customHeight="1" x14ac:dyDescent="0.15">
      <c r="A67" s="13"/>
      <c r="B67" s="39"/>
      <c r="C67" s="40" t="s">
        <v>86</v>
      </c>
      <c r="D67" s="49"/>
      <c r="E67" s="50" t="s">
        <v>10</v>
      </c>
      <c r="F67" s="72">
        <v>1080</v>
      </c>
      <c r="G67" s="267">
        <v>459</v>
      </c>
      <c r="H67" s="72">
        <v>8660</v>
      </c>
      <c r="I67" s="152">
        <v>5589</v>
      </c>
      <c r="J67" s="256">
        <v>720</v>
      </c>
      <c r="K67" s="219">
        <v>7290</v>
      </c>
      <c r="L67" s="219">
        <v>7290</v>
      </c>
    </row>
    <row r="68" spans="1:12" ht="13.5" customHeight="1" x14ac:dyDescent="0.15">
      <c r="A68" s="13"/>
      <c r="B68" s="39"/>
      <c r="C68" s="40" t="s">
        <v>103</v>
      </c>
      <c r="D68" s="49"/>
      <c r="E68" s="50" t="s">
        <v>10</v>
      </c>
      <c r="F68" s="72" t="s">
        <v>326</v>
      </c>
      <c r="G68" s="267" t="s">
        <v>326</v>
      </c>
      <c r="H68" s="72">
        <v>1008</v>
      </c>
      <c r="I68" s="152">
        <v>2912</v>
      </c>
      <c r="J68" s="256" t="s">
        <v>317</v>
      </c>
      <c r="K68" s="219">
        <v>3112</v>
      </c>
      <c r="L68" s="219">
        <v>3112</v>
      </c>
    </row>
    <row r="69" spans="1:12" ht="13.5" customHeight="1" x14ac:dyDescent="0.15">
      <c r="A69" s="13"/>
      <c r="B69" s="39"/>
      <c r="C69" s="40" t="s">
        <v>293</v>
      </c>
      <c r="D69" s="49"/>
      <c r="E69" s="50" t="s">
        <v>292</v>
      </c>
      <c r="F69" s="72" t="s">
        <v>326</v>
      </c>
      <c r="G69" s="267" t="s">
        <v>326</v>
      </c>
      <c r="H69" s="72">
        <v>630</v>
      </c>
      <c r="I69" s="152">
        <v>3957</v>
      </c>
      <c r="J69" s="256" t="s">
        <v>317</v>
      </c>
      <c r="K69" s="219"/>
      <c r="L69" s="219"/>
    </row>
    <row r="70" spans="1:12" ht="13.5" customHeight="1" x14ac:dyDescent="0.15">
      <c r="A70" s="13"/>
      <c r="B70" s="39"/>
      <c r="C70" s="40" t="s">
        <v>87</v>
      </c>
      <c r="D70" s="49"/>
      <c r="E70" s="50" t="s">
        <v>10</v>
      </c>
      <c r="F70" s="72">
        <v>2000</v>
      </c>
      <c r="G70" s="267">
        <v>10670</v>
      </c>
      <c r="H70" s="72">
        <v>2000</v>
      </c>
      <c r="I70" s="152">
        <v>10670</v>
      </c>
      <c r="K70" s="219">
        <v>448</v>
      </c>
      <c r="L70" s="219">
        <v>448</v>
      </c>
    </row>
    <row r="71" spans="1:12" ht="13.5" customHeight="1" x14ac:dyDescent="0.15">
      <c r="A71" s="13"/>
      <c r="B71" s="39"/>
      <c r="C71" s="40" t="s">
        <v>90</v>
      </c>
      <c r="D71" s="49"/>
      <c r="E71" s="50" t="s">
        <v>10</v>
      </c>
      <c r="F71" s="72">
        <v>80</v>
      </c>
      <c r="G71" s="267">
        <v>522</v>
      </c>
      <c r="H71" s="72">
        <v>80</v>
      </c>
      <c r="I71" s="152">
        <v>522</v>
      </c>
      <c r="J71" s="256">
        <v>105</v>
      </c>
      <c r="K71" s="219">
        <v>105</v>
      </c>
      <c r="L71" s="219">
        <v>105</v>
      </c>
    </row>
    <row r="72" spans="1:12" ht="13.5" customHeight="1" x14ac:dyDescent="0.15">
      <c r="A72" s="15"/>
      <c r="B72" s="39"/>
      <c r="C72" s="40" t="s">
        <v>146</v>
      </c>
      <c r="D72" s="49"/>
      <c r="E72" s="50" t="s">
        <v>318</v>
      </c>
      <c r="F72" s="72" t="s">
        <v>326</v>
      </c>
      <c r="G72" s="267" t="s">
        <v>326</v>
      </c>
      <c r="H72" s="72">
        <v>990</v>
      </c>
      <c r="I72" s="152">
        <v>2967</v>
      </c>
      <c r="J72" s="256"/>
      <c r="K72" s="219"/>
      <c r="L72" s="219"/>
    </row>
    <row r="73" spans="1:12" ht="13.5" customHeight="1" x14ac:dyDescent="0.15">
      <c r="A73" s="15"/>
      <c r="B73" s="39"/>
      <c r="C73" s="40" t="s">
        <v>102</v>
      </c>
      <c r="D73" s="49"/>
      <c r="E73" s="50" t="s">
        <v>10</v>
      </c>
      <c r="F73" s="72" t="s">
        <v>326</v>
      </c>
      <c r="G73" s="267" t="s">
        <v>326</v>
      </c>
      <c r="H73" s="72">
        <v>2198</v>
      </c>
      <c r="I73" s="152">
        <v>6324</v>
      </c>
      <c r="J73" s="256"/>
      <c r="K73" s="219">
        <v>2912</v>
      </c>
      <c r="L73" s="219">
        <v>2912</v>
      </c>
    </row>
    <row r="74" spans="1:12" ht="13.5" customHeight="1" x14ac:dyDescent="0.15">
      <c r="A74" s="15"/>
      <c r="B74" s="39"/>
      <c r="C74" s="40" t="s">
        <v>284</v>
      </c>
      <c r="D74" s="49"/>
      <c r="E74" s="50" t="s">
        <v>274</v>
      </c>
      <c r="F74" s="72"/>
      <c r="G74" s="267"/>
      <c r="H74" s="72"/>
      <c r="I74" s="152"/>
      <c r="J74" s="256"/>
      <c r="K74" s="219">
        <v>78</v>
      </c>
      <c r="L74" s="219">
        <v>78</v>
      </c>
    </row>
    <row r="75" spans="1:12" ht="13.5" customHeight="1" x14ac:dyDescent="0.15">
      <c r="A75" s="13"/>
      <c r="B75" s="39"/>
      <c r="C75" s="40" t="s">
        <v>85</v>
      </c>
      <c r="D75" s="49"/>
      <c r="E75" s="50" t="s">
        <v>10</v>
      </c>
      <c r="F75" s="72">
        <v>6192</v>
      </c>
      <c r="G75" s="267">
        <v>14354</v>
      </c>
      <c r="H75" s="72">
        <v>74310</v>
      </c>
      <c r="I75" s="152">
        <v>211769</v>
      </c>
      <c r="J75" s="256">
        <v>4288</v>
      </c>
      <c r="K75" s="219">
        <v>47428</v>
      </c>
      <c r="L75" s="219">
        <v>47428</v>
      </c>
    </row>
    <row r="76" spans="1:12" ht="13.5" customHeight="1" x14ac:dyDescent="0.15">
      <c r="A76" s="15"/>
      <c r="B76" s="39"/>
      <c r="C76" s="40" t="s">
        <v>324</v>
      </c>
      <c r="D76" s="49"/>
      <c r="E76" s="50" t="s">
        <v>321</v>
      </c>
      <c r="F76" s="72" t="s">
        <v>326</v>
      </c>
      <c r="G76" s="267" t="s">
        <v>326</v>
      </c>
      <c r="H76" s="72">
        <v>48</v>
      </c>
      <c r="I76" s="152">
        <v>427</v>
      </c>
      <c r="J76" s="256"/>
      <c r="K76" s="219"/>
      <c r="L76" s="219"/>
    </row>
    <row r="77" spans="1:12" ht="13.5" customHeight="1" x14ac:dyDescent="0.15">
      <c r="A77" s="15"/>
      <c r="B77" s="39"/>
      <c r="C77" s="40" t="s">
        <v>221</v>
      </c>
      <c r="D77" s="49"/>
      <c r="E77" s="50" t="s">
        <v>10</v>
      </c>
      <c r="F77" s="72" t="s">
        <v>326</v>
      </c>
      <c r="G77" s="267" t="s">
        <v>326</v>
      </c>
      <c r="H77" s="72">
        <v>224</v>
      </c>
      <c r="I77" s="152">
        <v>1283</v>
      </c>
      <c r="J77" s="256"/>
      <c r="K77" s="219">
        <v>80</v>
      </c>
      <c r="L77" s="219">
        <v>80</v>
      </c>
    </row>
    <row r="78" spans="1:12" ht="13.5" customHeight="1" x14ac:dyDescent="0.15">
      <c r="A78" s="13"/>
      <c r="B78" s="39"/>
      <c r="C78" s="40" t="s">
        <v>344</v>
      </c>
      <c r="D78" s="60"/>
      <c r="E78" s="51" t="s">
        <v>10</v>
      </c>
      <c r="F78" s="72">
        <v>360</v>
      </c>
      <c r="G78" s="267">
        <v>5490</v>
      </c>
      <c r="H78" s="72">
        <v>360</v>
      </c>
      <c r="I78" s="280">
        <v>5490</v>
      </c>
      <c r="J78" s="256"/>
      <c r="K78" s="219">
        <v>96</v>
      </c>
      <c r="L78" s="219">
        <v>96</v>
      </c>
    </row>
    <row r="79" spans="1:12" ht="13.5" customHeight="1" x14ac:dyDescent="0.15">
      <c r="A79" s="120"/>
      <c r="B79" s="138"/>
      <c r="C79" s="141" t="s">
        <v>98</v>
      </c>
      <c r="D79" s="142"/>
      <c r="E79" s="121" t="s">
        <v>10</v>
      </c>
      <c r="F79" s="73">
        <f t="shared" ref="F79:L79" si="4">SUM(F58:F78)</f>
        <v>37160</v>
      </c>
      <c r="G79" s="271">
        <f t="shared" si="4"/>
        <v>73396</v>
      </c>
      <c r="H79" s="73">
        <f t="shared" si="4"/>
        <v>354490</v>
      </c>
      <c r="I79" s="154">
        <f t="shared" si="4"/>
        <v>629268</v>
      </c>
      <c r="J79" s="257">
        <f t="shared" si="4"/>
        <v>19347</v>
      </c>
      <c r="K79" s="220">
        <f t="shared" si="4"/>
        <v>273868</v>
      </c>
      <c r="L79" s="220">
        <f t="shared" si="4"/>
        <v>273868</v>
      </c>
    </row>
    <row r="80" spans="1:12" ht="13.5" customHeight="1" x14ac:dyDescent="0.15">
      <c r="A80" s="16" t="s">
        <v>153</v>
      </c>
      <c r="B80" s="45"/>
      <c r="C80" s="46" t="s">
        <v>140</v>
      </c>
      <c r="D80" s="47"/>
      <c r="E80" s="48" t="s">
        <v>10</v>
      </c>
      <c r="F80" s="72">
        <v>2550</v>
      </c>
      <c r="G80" s="267">
        <v>898</v>
      </c>
      <c r="H80" s="72">
        <v>9495</v>
      </c>
      <c r="I80" s="152">
        <v>3622</v>
      </c>
      <c r="J80" s="256">
        <v>1500</v>
      </c>
      <c r="K80" s="219">
        <v>10740</v>
      </c>
      <c r="L80" s="219">
        <v>10740</v>
      </c>
    </row>
    <row r="81" spans="1:12" ht="13.5" customHeight="1" x14ac:dyDescent="0.15">
      <c r="A81" s="13" t="s">
        <v>142</v>
      </c>
      <c r="B81" s="39"/>
      <c r="C81" s="40" t="s">
        <v>139</v>
      </c>
      <c r="D81" s="49"/>
      <c r="E81" s="50" t="s">
        <v>10</v>
      </c>
      <c r="F81" s="72">
        <v>7380</v>
      </c>
      <c r="G81" s="267">
        <v>1236</v>
      </c>
      <c r="H81" s="72">
        <v>35220</v>
      </c>
      <c r="I81" s="152">
        <v>11973</v>
      </c>
      <c r="J81" s="256"/>
      <c r="K81" s="219">
        <v>45703</v>
      </c>
      <c r="L81" s="219">
        <v>45703</v>
      </c>
    </row>
    <row r="82" spans="1:12" ht="13.5" customHeight="1" x14ac:dyDescent="0.15">
      <c r="A82" s="14"/>
      <c r="B82" s="39"/>
      <c r="C82" s="40" t="s">
        <v>106</v>
      </c>
      <c r="D82" s="49"/>
      <c r="E82" s="50" t="s">
        <v>10</v>
      </c>
      <c r="F82" s="72">
        <v>900</v>
      </c>
      <c r="G82" s="267">
        <v>320</v>
      </c>
      <c r="H82" s="72">
        <v>9975</v>
      </c>
      <c r="I82" s="152">
        <v>4462</v>
      </c>
      <c r="J82" s="256"/>
      <c r="K82" s="219">
        <v>10950</v>
      </c>
      <c r="L82" s="219">
        <v>10950</v>
      </c>
    </row>
    <row r="83" spans="1:12" ht="13.5" customHeight="1" x14ac:dyDescent="0.15">
      <c r="A83" s="13"/>
      <c r="B83" s="39"/>
      <c r="C83" s="40" t="s">
        <v>223</v>
      </c>
      <c r="D83" s="49"/>
      <c r="E83" s="50" t="s">
        <v>10</v>
      </c>
      <c r="F83" s="72">
        <v>9000</v>
      </c>
      <c r="G83" s="267">
        <v>3148</v>
      </c>
      <c r="H83" s="72">
        <v>58205</v>
      </c>
      <c r="I83" s="152">
        <v>19272</v>
      </c>
      <c r="J83" s="256"/>
      <c r="K83" s="219">
        <v>31575</v>
      </c>
      <c r="L83" s="219">
        <v>31575</v>
      </c>
    </row>
    <row r="84" spans="1:12" ht="13.5" customHeight="1" x14ac:dyDescent="0.15">
      <c r="A84" s="140"/>
      <c r="B84" s="64"/>
      <c r="C84" s="65" t="s">
        <v>98</v>
      </c>
      <c r="D84" s="66"/>
      <c r="E84" s="63" t="s">
        <v>10</v>
      </c>
      <c r="F84" s="129">
        <f t="shared" ref="F84:L84" si="5">SUM(F80:F83)</f>
        <v>19830</v>
      </c>
      <c r="G84" s="274">
        <f t="shared" si="5"/>
        <v>5602</v>
      </c>
      <c r="H84" s="129">
        <f t="shared" si="5"/>
        <v>112895</v>
      </c>
      <c r="I84" s="190">
        <f t="shared" si="5"/>
        <v>39329</v>
      </c>
      <c r="J84" s="257">
        <f t="shared" si="5"/>
        <v>1500</v>
      </c>
      <c r="K84" s="220">
        <f t="shared" si="5"/>
        <v>98968</v>
      </c>
      <c r="L84" s="220">
        <f t="shared" si="5"/>
        <v>98968</v>
      </c>
    </row>
    <row r="85" spans="1:12" ht="13.5" customHeight="1" x14ac:dyDescent="0.15">
      <c r="A85" s="17"/>
      <c r="B85" s="353"/>
      <c r="C85" s="24"/>
      <c r="D85" s="354"/>
      <c r="E85" s="355"/>
      <c r="F85" s="356"/>
      <c r="G85" s="356"/>
      <c r="H85" s="356"/>
      <c r="I85" s="357"/>
      <c r="J85" s="358"/>
      <c r="K85" s="358"/>
      <c r="L85" s="358"/>
    </row>
    <row r="86" spans="1:12" ht="13.5" customHeight="1" x14ac:dyDescent="0.15">
      <c r="A86" s="17"/>
      <c r="B86" s="17"/>
      <c r="C86" s="351"/>
      <c r="D86" s="352"/>
      <c r="E86" s="359"/>
      <c r="F86" s="235"/>
      <c r="G86" s="235"/>
      <c r="H86" s="235"/>
      <c r="I86" s="360"/>
      <c r="J86" s="361"/>
      <c r="K86" s="361"/>
      <c r="L86" s="361"/>
    </row>
    <row r="87" spans="1:12" ht="13.5" customHeight="1" x14ac:dyDescent="0.15">
      <c r="A87" s="17"/>
      <c r="B87" s="17"/>
      <c r="C87" s="351"/>
      <c r="D87" s="352"/>
      <c r="E87" s="359"/>
      <c r="F87" s="235"/>
      <c r="G87" s="235"/>
      <c r="H87" s="235"/>
      <c r="I87" s="360"/>
      <c r="J87" s="361"/>
      <c r="K87" s="361"/>
      <c r="L87" s="361"/>
    </row>
    <row r="88" spans="1:12" ht="13.5" customHeight="1" x14ac:dyDescent="0.15">
      <c r="A88" s="17"/>
      <c r="B88" s="17"/>
      <c r="C88" s="351"/>
      <c r="D88" s="352"/>
      <c r="E88" s="359"/>
      <c r="F88" s="235"/>
      <c r="G88" s="235"/>
      <c r="H88" s="235"/>
      <c r="I88" s="360"/>
      <c r="J88" s="361"/>
      <c r="K88" s="361"/>
      <c r="L88" s="361"/>
    </row>
    <row r="89" spans="1:12" ht="13.5" customHeight="1" x14ac:dyDescent="0.15">
      <c r="A89" s="17"/>
      <c r="B89" s="17"/>
      <c r="C89" s="351"/>
      <c r="D89" s="352"/>
      <c r="E89" s="359"/>
      <c r="F89" s="235"/>
      <c r="G89" s="235"/>
      <c r="H89" s="235"/>
      <c r="I89" s="360"/>
      <c r="J89" s="361"/>
      <c r="K89" s="361"/>
      <c r="L89" s="361"/>
    </row>
    <row r="90" spans="1:12" ht="13.5" customHeight="1" x14ac:dyDescent="0.15">
      <c r="A90" s="17"/>
      <c r="B90" s="17"/>
      <c r="C90" s="351"/>
      <c r="D90" s="352"/>
      <c r="E90" s="359"/>
      <c r="F90" s="235"/>
      <c r="G90" s="235"/>
      <c r="H90" s="235"/>
      <c r="I90" s="360"/>
      <c r="J90" s="361"/>
      <c r="K90" s="361"/>
      <c r="L90" s="361"/>
    </row>
    <row r="91" spans="1:12" s="1" customFormat="1" ht="13.5" customHeight="1" x14ac:dyDescent="0.15">
      <c r="A91" s="111" t="s">
        <v>15</v>
      </c>
      <c r="B91" s="108"/>
      <c r="C91" s="378" t="s">
        <v>99</v>
      </c>
      <c r="D91" s="12"/>
      <c r="E91" s="380" t="s">
        <v>81</v>
      </c>
      <c r="F91" s="382" t="s">
        <v>337</v>
      </c>
      <c r="G91" s="383"/>
      <c r="H91" s="382" t="s">
        <v>338</v>
      </c>
      <c r="I91" s="384"/>
      <c r="J91" s="385" t="s">
        <v>262</v>
      </c>
      <c r="K91" s="385"/>
      <c r="L91" s="386"/>
    </row>
    <row r="92" spans="1:12" s="1" customFormat="1" ht="13.5" customHeight="1" x14ac:dyDescent="0.15">
      <c r="A92" s="112" t="s">
        <v>78</v>
      </c>
      <c r="B92" s="113"/>
      <c r="C92" s="379"/>
      <c r="D92" s="114"/>
      <c r="E92" s="389"/>
      <c r="F92" s="21" t="s">
        <v>79</v>
      </c>
      <c r="G92" s="251" t="s">
        <v>80</v>
      </c>
      <c r="H92" s="21" t="s">
        <v>79</v>
      </c>
      <c r="I92" s="151" t="s">
        <v>80</v>
      </c>
      <c r="J92" s="107" t="s">
        <v>339</v>
      </c>
      <c r="K92" s="107" t="s">
        <v>340</v>
      </c>
      <c r="L92" s="21" t="s">
        <v>240</v>
      </c>
    </row>
    <row r="93" spans="1:12" ht="13.5" customHeight="1" x14ac:dyDescent="0.15">
      <c r="A93" s="16" t="s">
        <v>154</v>
      </c>
      <c r="B93" s="36"/>
      <c r="C93" s="58" t="s">
        <v>155</v>
      </c>
      <c r="D93" s="53"/>
      <c r="E93" s="52" t="s">
        <v>10</v>
      </c>
      <c r="F93" s="72"/>
      <c r="G93" s="267"/>
      <c r="H93" s="72">
        <v>5491</v>
      </c>
      <c r="I93" s="281">
        <v>6137</v>
      </c>
      <c r="J93" s="259"/>
      <c r="K93" s="225"/>
      <c r="L93" s="225"/>
    </row>
    <row r="94" spans="1:12" ht="13.5" customHeight="1" x14ac:dyDescent="0.15">
      <c r="A94" s="120" t="s">
        <v>143</v>
      </c>
      <c r="B94" s="64"/>
      <c r="C94" s="65" t="s">
        <v>98</v>
      </c>
      <c r="D94" s="100"/>
      <c r="E94" s="101" t="s">
        <v>10</v>
      </c>
      <c r="F94" s="129">
        <f t="shared" ref="F94:L94" si="6">SUM(F93:F93)</f>
        <v>0</v>
      </c>
      <c r="G94" s="274">
        <f t="shared" si="6"/>
        <v>0</v>
      </c>
      <c r="H94" s="129">
        <f t="shared" si="6"/>
        <v>5491</v>
      </c>
      <c r="I94" s="190">
        <f t="shared" si="6"/>
        <v>6137</v>
      </c>
      <c r="J94" s="257">
        <f t="shared" si="6"/>
        <v>0</v>
      </c>
      <c r="K94" s="220">
        <f t="shared" si="6"/>
        <v>0</v>
      </c>
      <c r="L94" s="220">
        <f t="shared" si="6"/>
        <v>0</v>
      </c>
    </row>
    <row r="95" spans="1:12" ht="13.5" customHeight="1" x14ac:dyDescent="0.15">
      <c r="A95" s="16" t="s">
        <v>23</v>
      </c>
      <c r="B95" s="36"/>
      <c r="C95" s="58" t="s">
        <v>155</v>
      </c>
      <c r="D95" s="53"/>
      <c r="E95" s="52" t="s">
        <v>10</v>
      </c>
      <c r="F95" s="80">
        <v>2400</v>
      </c>
      <c r="G95" s="272">
        <v>3447</v>
      </c>
      <c r="H95" s="80">
        <v>29376</v>
      </c>
      <c r="I95" s="281">
        <v>24787</v>
      </c>
      <c r="J95" s="259">
        <v>1980</v>
      </c>
      <c r="K95" s="225">
        <v>8820</v>
      </c>
      <c r="L95" s="225">
        <v>8820</v>
      </c>
    </row>
    <row r="96" spans="1:12" ht="13.5" customHeight="1" x14ac:dyDescent="0.15">
      <c r="A96" s="14" t="s">
        <v>24</v>
      </c>
      <c r="B96" s="15"/>
      <c r="C96" s="23" t="s">
        <v>83</v>
      </c>
      <c r="D96" s="165"/>
      <c r="E96" s="166" t="s">
        <v>318</v>
      </c>
      <c r="F96" s="72">
        <v>19860</v>
      </c>
      <c r="G96" s="267">
        <v>2436</v>
      </c>
      <c r="H96" s="150">
        <v>59630</v>
      </c>
      <c r="I96" s="170">
        <v>7428</v>
      </c>
      <c r="J96" s="256"/>
      <c r="K96" s="219"/>
      <c r="L96" s="219"/>
    </row>
    <row r="97" spans="1:12" ht="13.5" customHeight="1" x14ac:dyDescent="0.15">
      <c r="A97" s="14"/>
      <c r="B97" s="39"/>
      <c r="C97" s="40" t="s">
        <v>223</v>
      </c>
      <c r="D97" s="49"/>
      <c r="E97" s="50" t="s">
        <v>10</v>
      </c>
      <c r="F97" s="72"/>
      <c r="G97" s="267"/>
      <c r="H97" s="72"/>
      <c r="I97" s="181"/>
      <c r="J97" s="256">
        <v>720</v>
      </c>
      <c r="K97" s="219">
        <v>12870</v>
      </c>
      <c r="L97" s="219">
        <v>12870</v>
      </c>
    </row>
    <row r="98" spans="1:12" ht="13.5" customHeight="1" x14ac:dyDescent="0.15">
      <c r="A98" s="120"/>
      <c r="B98" s="99"/>
      <c r="C98" s="65" t="s">
        <v>98</v>
      </c>
      <c r="D98" s="100"/>
      <c r="E98" s="101" t="s">
        <v>10</v>
      </c>
      <c r="F98" s="129">
        <f t="shared" ref="F98:L98" si="7">SUM(F95:F97)</f>
        <v>22260</v>
      </c>
      <c r="G98" s="274">
        <f t="shared" si="7"/>
        <v>5883</v>
      </c>
      <c r="H98" s="129">
        <f t="shared" si="7"/>
        <v>89006</v>
      </c>
      <c r="I98" s="190">
        <f t="shared" si="7"/>
        <v>32215</v>
      </c>
      <c r="J98" s="257">
        <f t="shared" si="7"/>
        <v>2700</v>
      </c>
      <c r="K98" s="220">
        <f t="shared" si="7"/>
        <v>21690</v>
      </c>
      <c r="L98" s="220">
        <f t="shared" si="7"/>
        <v>21690</v>
      </c>
    </row>
    <row r="99" spans="1:12" ht="13.5" customHeight="1" x14ac:dyDescent="0.15">
      <c r="A99" s="4" t="s">
        <v>147</v>
      </c>
      <c r="C99" s="6"/>
      <c r="D99" s="6"/>
      <c r="E99" s="10"/>
      <c r="F99" s="11"/>
      <c r="G99" s="11"/>
      <c r="H99" s="11"/>
      <c r="I99" s="11"/>
    </row>
    <row r="100" spans="1:12" ht="13.5" customHeight="1" x14ac:dyDescent="0.15">
      <c r="C100" s="6"/>
      <c r="D100" s="6"/>
      <c r="E100" s="10"/>
      <c r="F100" s="11"/>
      <c r="G100" s="11"/>
      <c r="H100" s="11"/>
      <c r="I100" s="11"/>
    </row>
    <row r="101" spans="1:12" ht="13.5" customHeight="1" x14ac:dyDescent="0.15">
      <c r="A101" s="4" t="s">
        <v>25</v>
      </c>
      <c r="F101" s="8"/>
      <c r="K101" s="164" t="s">
        <v>342</v>
      </c>
      <c r="L101" s="164"/>
    </row>
    <row r="102" spans="1:12" s="1" customFormat="1" ht="13.5" customHeight="1" x14ac:dyDescent="0.15">
      <c r="A102" s="4"/>
      <c r="B102" s="61"/>
      <c r="E102" s="7"/>
      <c r="F102" s="8"/>
      <c r="G102" s="8"/>
      <c r="K102" s="391" t="s">
        <v>14</v>
      </c>
      <c r="L102" s="391"/>
    </row>
    <row r="103" spans="1:12" s="1" customFormat="1" ht="13.5" customHeight="1" x14ac:dyDescent="0.15">
      <c r="A103" s="111" t="s">
        <v>15</v>
      </c>
      <c r="B103" s="108"/>
      <c r="C103" s="378" t="s">
        <v>99</v>
      </c>
      <c r="D103" s="12"/>
      <c r="E103" s="380" t="s">
        <v>81</v>
      </c>
      <c r="F103" s="382" t="s">
        <v>337</v>
      </c>
      <c r="G103" s="383"/>
      <c r="H103" s="382" t="s">
        <v>338</v>
      </c>
      <c r="I103" s="384"/>
      <c r="J103" s="385" t="s">
        <v>262</v>
      </c>
      <c r="K103" s="385"/>
      <c r="L103" s="386"/>
    </row>
    <row r="104" spans="1:12" ht="13.5" customHeight="1" x14ac:dyDescent="0.15">
      <c r="A104" s="117" t="s">
        <v>78</v>
      </c>
      <c r="B104" s="118"/>
      <c r="C104" s="390"/>
      <c r="D104" s="119"/>
      <c r="E104" s="381"/>
      <c r="F104" s="21" t="s">
        <v>79</v>
      </c>
      <c r="G104" s="251" t="s">
        <v>80</v>
      </c>
      <c r="H104" s="21" t="s">
        <v>79</v>
      </c>
      <c r="I104" s="151" t="s">
        <v>80</v>
      </c>
      <c r="J104" s="107" t="s">
        <v>339</v>
      </c>
      <c r="K104" s="107" t="s">
        <v>340</v>
      </c>
      <c r="L104" s="21" t="s">
        <v>240</v>
      </c>
    </row>
    <row r="105" spans="1:12" ht="13.5" customHeight="1" x14ac:dyDescent="0.15">
      <c r="A105" s="209" t="s">
        <v>276</v>
      </c>
      <c r="B105" s="205"/>
      <c r="C105" s="207" t="s">
        <v>275</v>
      </c>
      <c r="D105" s="206"/>
      <c r="E105" s="208" t="s">
        <v>274</v>
      </c>
      <c r="F105" s="80" t="s">
        <v>326</v>
      </c>
      <c r="G105" s="272" t="s">
        <v>326</v>
      </c>
      <c r="H105" s="215">
        <v>414</v>
      </c>
      <c r="I105" s="291">
        <v>366</v>
      </c>
      <c r="J105" s="259"/>
      <c r="K105" s="225"/>
      <c r="L105" s="225"/>
    </row>
    <row r="106" spans="1:12" ht="13.5" customHeight="1" x14ac:dyDescent="0.15">
      <c r="A106" s="14" t="s">
        <v>277</v>
      </c>
      <c r="B106" s="243"/>
      <c r="C106" s="244" t="s">
        <v>304</v>
      </c>
      <c r="D106" s="245"/>
      <c r="E106" s="246" t="s">
        <v>227</v>
      </c>
      <c r="F106" s="75">
        <v>10125</v>
      </c>
      <c r="G106" s="270">
        <v>7687</v>
      </c>
      <c r="H106" s="247">
        <v>78364</v>
      </c>
      <c r="I106" s="292">
        <v>54979</v>
      </c>
      <c r="J106" s="255"/>
      <c r="K106" s="218"/>
      <c r="L106" s="218"/>
    </row>
    <row r="107" spans="1:12" ht="13.5" customHeight="1" x14ac:dyDescent="0.15">
      <c r="A107" s="14"/>
      <c r="B107" s="243"/>
      <c r="C107" s="244" t="s">
        <v>325</v>
      </c>
      <c r="D107" s="245"/>
      <c r="E107" s="246" t="s">
        <v>227</v>
      </c>
      <c r="F107" s="75">
        <v>495</v>
      </c>
      <c r="G107" s="270">
        <v>511</v>
      </c>
      <c r="H107" s="247">
        <v>825</v>
      </c>
      <c r="I107" s="292">
        <v>1211</v>
      </c>
      <c r="J107" s="255"/>
      <c r="K107" s="218"/>
      <c r="L107" s="218"/>
    </row>
    <row r="108" spans="1:12" ht="13.5" customHeight="1" x14ac:dyDescent="0.15">
      <c r="A108" s="15"/>
      <c r="B108" s="39"/>
      <c r="C108" s="40" t="s">
        <v>223</v>
      </c>
      <c r="D108" s="49"/>
      <c r="E108" s="50" t="s">
        <v>10</v>
      </c>
      <c r="F108" s="72">
        <v>224</v>
      </c>
      <c r="G108" s="267">
        <v>214</v>
      </c>
      <c r="H108" s="72">
        <v>224</v>
      </c>
      <c r="I108" s="293">
        <v>214</v>
      </c>
      <c r="J108" s="256"/>
      <c r="K108" s="219">
        <v>2116</v>
      </c>
      <c r="L108" s="219">
        <v>2116</v>
      </c>
    </row>
    <row r="109" spans="1:12" ht="13.5" customHeight="1" x14ac:dyDescent="0.15">
      <c r="A109" s="15"/>
      <c r="B109" s="39"/>
      <c r="C109" s="40" t="s">
        <v>244</v>
      </c>
      <c r="D109" s="49"/>
      <c r="E109" s="50" t="s">
        <v>10</v>
      </c>
      <c r="F109" s="72" t="s">
        <v>326</v>
      </c>
      <c r="G109" s="267" t="s">
        <v>326</v>
      </c>
      <c r="H109" s="72">
        <v>23772</v>
      </c>
      <c r="I109" s="293">
        <v>22758</v>
      </c>
      <c r="J109" s="256"/>
      <c r="K109" s="219">
        <v>31641</v>
      </c>
      <c r="L109" s="219">
        <v>31641</v>
      </c>
    </row>
    <row r="110" spans="1:12" ht="13.5" customHeight="1" x14ac:dyDescent="0.15">
      <c r="A110" s="15"/>
      <c r="B110" s="39"/>
      <c r="C110" s="40" t="s">
        <v>243</v>
      </c>
      <c r="D110" s="49"/>
      <c r="E110" s="50" t="s">
        <v>10</v>
      </c>
      <c r="F110" s="72" t="s">
        <v>326</v>
      </c>
      <c r="G110" s="267" t="s">
        <v>326</v>
      </c>
      <c r="H110" s="72">
        <v>16940</v>
      </c>
      <c r="I110" s="293">
        <v>8471</v>
      </c>
      <c r="J110" s="256"/>
      <c r="K110" s="219">
        <v>13860</v>
      </c>
      <c r="L110" s="219">
        <v>13860</v>
      </c>
    </row>
    <row r="111" spans="1:12" ht="13.5" customHeight="1" x14ac:dyDescent="0.15">
      <c r="A111" s="15"/>
      <c r="B111" s="39"/>
      <c r="C111" s="40" t="s">
        <v>314</v>
      </c>
      <c r="D111" s="49"/>
      <c r="E111" s="50" t="s">
        <v>227</v>
      </c>
      <c r="F111" s="72" t="s">
        <v>326</v>
      </c>
      <c r="G111" s="267" t="s">
        <v>326</v>
      </c>
      <c r="H111" s="72">
        <v>121</v>
      </c>
      <c r="I111" s="293">
        <v>450</v>
      </c>
      <c r="J111" s="256"/>
      <c r="K111" s="219"/>
      <c r="L111" s="219"/>
    </row>
    <row r="112" spans="1:12" ht="13.5" customHeight="1" x14ac:dyDescent="0.15">
      <c r="A112" s="15"/>
      <c r="B112" s="39"/>
      <c r="C112" s="40" t="s">
        <v>242</v>
      </c>
      <c r="D112" s="49"/>
      <c r="E112" s="50" t="s">
        <v>10</v>
      </c>
      <c r="F112" s="72" t="s">
        <v>326</v>
      </c>
      <c r="G112" s="267" t="s">
        <v>326</v>
      </c>
      <c r="H112" s="72">
        <v>31419</v>
      </c>
      <c r="I112" s="293">
        <v>13203</v>
      </c>
      <c r="J112" s="256"/>
      <c r="K112" s="219">
        <v>32402</v>
      </c>
      <c r="L112" s="219">
        <v>32402</v>
      </c>
    </row>
    <row r="113" spans="1:12" ht="13.5" customHeight="1" x14ac:dyDescent="0.15">
      <c r="A113" s="15"/>
      <c r="B113" s="39"/>
      <c r="C113" s="40" t="s">
        <v>97</v>
      </c>
      <c r="D113" s="49"/>
      <c r="E113" s="42" t="s">
        <v>10</v>
      </c>
      <c r="F113" s="72">
        <v>18234</v>
      </c>
      <c r="G113" s="267">
        <v>8053</v>
      </c>
      <c r="H113" s="72">
        <v>127695</v>
      </c>
      <c r="I113" s="293">
        <v>54128</v>
      </c>
      <c r="J113" s="256">
        <v>18574</v>
      </c>
      <c r="K113" s="219">
        <v>124808</v>
      </c>
      <c r="L113" s="219">
        <v>124808</v>
      </c>
    </row>
    <row r="114" spans="1:12" ht="13.5" customHeight="1" x14ac:dyDescent="0.15">
      <c r="A114" s="13"/>
      <c r="B114" s="17"/>
      <c r="C114" s="40" t="s">
        <v>290</v>
      </c>
      <c r="D114" s="49"/>
      <c r="E114" s="42" t="s">
        <v>227</v>
      </c>
      <c r="F114" s="72" t="s">
        <v>326</v>
      </c>
      <c r="G114" s="267" t="s">
        <v>326</v>
      </c>
      <c r="H114" s="72">
        <v>20400</v>
      </c>
      <c r="I114" s="293">
        <v>6345</v>
      </c>
      <c r="J114" s="290"/>
      <c r="K114" s="226"/>
      <c r="L114" s="226"/>
    </row>
    <row r="115" spans="1:12" ht="13.5" customHeight="1" x14ac:dyDescent="0.15">
      <c r="A115" s="120"/>
      <c r="B115" s="115"/>
      <c r="C115" s="65" t="s">
        <v>82</v>
      </c>
      <c r="D115" s="66"/>
      <c r="E115" s="121" t="s">
        <v>10</v>
      </c>
      <c r="F115" s="122">
        <f>SUM(F105:F113)</f>
        <v>29078</v>
      </c>
      <c r="G115" s="282">
        <f>SUM(G105:G113)</f>
        <v>16465</v>
      </c>
      <c r="H115" s="122">
        <f>SUM(H105:H114)</f>
        <v>300174</v>
      </c>
      <c r="I115" s="294">
        <f>SUM(I105:I114)</f>
        <v>162125</v>
      </c>
      <c r="J115" s="257">
        <f>SUM(J108:J113)</f>
        <v>18574</v>
      </c>
      <c r="K115" s="220">
        <f>SUM(K105:K114)</f>
        <v>204827</v>
      </c>
      <c r="L115" s="220">
        <f>SUM(L108:L113)</f>
        <v>204827</v>
      </c>
    </row>
    <row r="116" spans="1:12" ht="13.5" customHeight="1" x14ac:dyDescent="0.15">
      <c r="A116" s="14" t="s">
        <v>73</v>
      </c>
      <c r="B116" s="39"/>
      <c r="C116" s="40" t="s">
        <v>210</v>
      </c>
      <c r="D116" s="41"/>
      <c r="E116" s="42" t="s">
        <v>10</v>
      </c>
      <c r="F116" s="72">
        <v>280967</v>
      </c>
      <c r="G116" s="267">
        <v>59705</v>
      </c>
      <c r="H116" s="72">
        <v>1930226</v>
      </c>
      <c r="I116" s="293">
        <v>403335</v>
      </c>
      <c r="J116" s="256">
        <v>179072</v>
      </c>
      <c r="K116" s="219">
        <v>1487544</v>
      </c>
      <c r="L116" s="219">
        <v>1487544</v>
      </c>
    </row>
    <row r="117" spans="1:12" ht="13.5" customHeight="1" x14ac:dyDescent="0.15">
      <c r="A117" s="13" t="s">
        <v>19</v>
      </c>
      <c r="B117" s="39"/>
      <c r="C117" s="40" t="s">
        <v>144</v>
      </c>
      <c r="D117" s="41"/>
      <c r="E117" s="42" t="s">
        <v>10</v>
      </c>
      <c r="F117" s="72"/>
      <c r="G117" s="267"/>
      <c r="H117" s="72"/>
      <c r="I117" s="293"/>
      <c r="J117" s="256"/>
      <c r="K117" s="219">
        <v>84000</v>
      </c>
      <c r="L117" s="219">
        <v>84000</v>
      </c>
    </row>
    <row r="118" spans="1:12" ht="13.5" customHeight="1" x14ac:dyDescent="0.15">
      <c r="A118" s="13"/>
      <c r="B118" s="39"/>
      <c r="C118" s="40" t="s">
        <v>244</v>
      </c>
      <c r="D118" s="41"/>
      <c r="E118" s="42" t="s">
        <v>10</v>
      </c>
      <c r="F118" s="72"/>
      <c r="G118" s="267"/>
      <c r="H118" s="72"/>
      <c r="I118" s="293"/>
      <c r="J118" s="256"/>
      <c r="K118" s="219">
        <v>107</v>
      </c>
      <c r="L118" s="219">
        <v>107</v>
      </c>
    </row>
    <row r="119" spans="1:12" ht="13.5" customHeight="1" x14ac:dyDescent="0.15">
      <c r="A119" s="13"/>
      <c r="B119" s="39"/>
      <c r="C119" s="40" t="s">
        <v>107</v>
      </c>
      <c r="D119" s="41"/>
      <c r="E119" s="42" t="s">
        <v>10</v>
      </c>
      <c r="F119" s="72"/>
      <c r="G119" s="267"/>
      <c r="H119" s="72"/>
      <c r="I119" s="293"/>
      <c r="J119" s="256"/>
      <c r="K119" s="219">
        <v>185</v>
      </c>
      <c r="L119" s="219">
        <v>185</v>
      </c>
    </row>
    <row r="120" spans="1:12" ht="13.5" customHeight="1" x14ac:dyDescent="0.15">
      <c r="A120" s="123"/>
      <c r="B120" s="43"/>
      <c r="C120" s="203" t="s">
        <v>82</v>
      </c>
      <c r="D120" s="204"/>
      <c r="E120" s="51" t="s">
        <v>10</v>
      </c>
      <c r="F120" s="79">
        <f>SUM(F116:F117)</f>
        <v>280967</v>
      </c>
      <c r="G120" s="283">
        <f>SUM(G116:G117)</f>
        <v>59705</v>
      </c>
      <c r="H120" s="79">
        <f>SUM(H116:H117)</f>
        <v>1930226</v>
      </c>
      <c r="I120" s="210">
        <f>SUM(I116:I119)</f>
        <v>403335</v>
      </c>
      <c r="J120" s="257">
        <f>SUM(J116:J119)</f>
        <v>179072</v>
      </c>
      <c r="K120" s="220">
        <f>SUM(K116:K119)</f>
        <v>1571836</v>
      </c>
      <c r="L120" s="220">
        <f>SUM(L116:L119)</f>
        <v>1571836</v>
      </c>
    </row>
    <row r="121" spans="1:12" ht="13.5" customHeight="1" x14ac:dyDescent="0.15">
      <c r="A121" s="16" t="s">
        <v>76</v>
      </c>
      <c r="B121" s="27"/>
      <c r="C121" s="58" t="s">
        <v>309</v>
      </c>
      <c r="D121" s="316"/>
      <c r="E121" s="317" t="s">
        <v>10</v>
      </c>
      <c r="F121" s="318" t="s">
        <v>326</v>
      </c>
      <c r="G121" s="319" t="s">
        <v>326</v>
      </c>
      <c r="H121" s="318">
        <v>22794</v>
      </c>
      <c r="I121" s="320">
        <v>39309</v>
      </c>
      <c r="J121" s="259"/>
      <c r="K121" s="225"/>
      <c r="L121" s="225"/>
    </row>
    <row r="122" spans="1:12" ht="13.5" customHeight="1" x14ac:dyDescent="0.15">
      <c r="A122" s="13" t="s">
        <v>302</v>
      </c>
      <c r="B122" s="17"/>
      <c r="C122" s="56" t="s">
        <v>106</v>
      </c>
      <c r="D122" s="57"/>
      <c r="E122" s="324" t="s">
        <v>10</v>
      </c>
      <c r="F122" s="323">
        <v>176180</v>
      </c>
      <c r="G122" s="289">
        <v>59366</v>
      </c>
      <c r="H122" s="322">
        <v>2051680</v>
      </c>
      <c r="I122" s="315">
        <v>697405</v>
      </c>
      <c r="J122" s="256">
        <v>115900</v>
      </c>
      <c r="K122" s="219">
        <v>1993540</v>
      </c>
      <c r="L122" s="219">
        <v>1993540</v>
      </c>
    </row>
    <row r="123" spans="1:12" ht="13.5" customHeight="1" x14ac:dyDescent="0.15">
      <c r="A123" s="13" t="s">
        <v>299</v>
      </c>
      <c r="B123" s="45"/>
      <c r="C123" s="40" t="s">
        <v>210</v>
      </c>
      <c r="D123" s="57"/>
      <c r="E123" s="324" t="s">
        <v>10</v>
      </c>
      <c r="F123" s="180">
        <v>90920</v>
      </c>
      <c r="G123" s="289">
        <v>24303</v>
      </c>
      <c r="H123" s="72">
        <v>1692671</v>
      </c>
      <c r="I123" s="181">
        <v>905765</v>
      </c>
      <c r="J123" s="256">
        <v>60740</v>
      </c>
      <c r="K123" s="219">
        <v>544490</v>
      </c>
      <c r="L123" s="219">
        <v>544490</v>
      </c>
    </row>
    <row r="124" spans="1:12" ht="13.5" customHeight="1" x14ac:dyDescent="0.15">
      <c r="A124" s="238" t="s">
        <v>301</v>
      </c>
      <c r="B124" s="45"/>
      <c r="C124" s="46" t="s">
        <v>144</v>
      </c>
      <c r="D124" s="54"/>
      <c r="E124" s="55" t="s">
        <v>10</v>
      </c>
      <c r="F124" s="145" t="s">
        <v>326</v>
      </c>
      <c r="G124" s="284" t="s">
        <v>326</v>
      </c>
      <c r="H124" s="75">
        <v>177940</v>
      </c>
      <c r="I124" s="295">
        <v>43519</v>
      </c>
      <c r="J124" s="256" t="s">
        <v>317</v>
      </c>
      <c r="K124" s="219"/>
      <c r="L124" s="219"/>
    </row>
    <row r="125" spans="1:12" ht="13.5" customHeight="1" x14ac:dyDescent="0.15">
      <c r="A125" s="238" t="s">
        <v>300</v>
      </c>
      <c r="B125" s="45"/>
      <c r="C125" s="46" t="s">
        <v>225</v>
      </c>
      <c r="D125" s="54"/>
      <c r="E125" s="55" t="s">
        <v>10</v>
      </c>
      <c r="F125" s="145" t="s">
        <v>326</v>
      </c>
      <c r="G125" s="284" t="s">
        <v>326</v>
      </c>
      <c r="H125" s="78">
        <v>81740</v>
      </c>
      <c r="I125" s="295">
        <v>39893</v>
      </c>
      <c r="J125" s="256" t="s">
        <v>317</v>
      </c>
      <c r="K125" s="219">
        <v>63120</v>
      </c>
      <c r="L125" s="219">
        <v>63120</v>
      </c>
    </row>
    <row r="126" spans="1:12" ht="13.5" customHeight="1" x14ac:dyDescent="0.15">
      <c r="A126" s="13"/>
      <c r="B126" s="45"/>
      <c r="C126" s="40" t="s">
        <v>105</v>
      </c>
      <c r="D126" s="49"/>
      <c r="E126" s="50" t="s">
        <v>10</v>
      </c>
      <c r="F126" s="145" t="s">
        <v>326</v>
      </c>
      <c r="G126" s="284" t="s">
        <v>326</v>
      </c>
      <c r="H126" s="72"/>
      <c r="I126" s="295"/>
      <c r="J126" s="256" t="s">
        <v>317</v>
      </c>
      <c r="K126" s="219">
        <v>7800</v>
      </c>
      <c r="L126" s="219">
        <v>7800</v>
      </c>
    </row>
    <row r="127" spans="1:12" ht="13.5" customHeight="1" x14ac:dyDescent="0.15">
      <c r="A127" s="13"/>
      <c r="B127" s="45"/>
      <c r="C127" s="46" t="s">
        <v>237</v>
      </c>
      <c r="D127" s="54"/>
      <c r="E127" s="55" t="s">
        <v>10</v>
      </c>
      <c r="F127" s="145" t="s">
        <v>326</v>
      </c>
      <c r="G127" s="284" t="s">
        <v>326</v>
      </c>
      <c r="H127" s="72">
        <v>1360</v>
      </c>
      <c r="I127" s="295">
        <v>1973</v>
      </c>
      <c r="J127" s="256" t="s">
        <v>317</v>
      </c>
      <c r="K127" s="219">
        <v>2100</v>
      </c>
      <c r="L127" s="219">
        <v>2100</v>
      </c>
    </row>
    <row r="128" spans="1:12" ht="13.5" customHeight="1" x14ac:dyDescent="0.15">
      <c r="A128" s="238"/>
      <c r="B128" s="45"/>
      <c r="C128" s="56" t="s">
        <v>107</v>
      </c>
      <c r="D128" s="57"/>
      <c r="E128" s="55" t="s">
        <v>10</v>
      </c>
      <c r="F128" s="72" t="s">
        <v>326</v>
      </c>
      <c r="G128" s="267" t="s">
        <v>326</v>
      </c>
      <c r="H128" s="72">
        <v>4525</v>
      </c>
      <c r="I128" s="295">
        <v>9319</v>
      </c>
      <c r="J128" s="256">
        <v>1825</v>
      </c>
      <c r="K128" s="219">
        <v>6800</v>
      </c>
      <c r="L128" s="219">
        <v>6800</v>
      </c>
    </row>
    <row r="129" spans="1:12" ht="13.5" customHeight="1" x14ac:dyDescent="0.15">
      <c r="A129" s="238"/>
      <c r="B129" s="45"/>
      <c r="C129" s="248" t="s">
        <v>137</v>
      </c>
      <c r="D129" s="249"/>
      <c r="E129" s="55" t="s">
        <v>10</v>
      </c>
      <c r="F129" s="72">
        <v>15400</v>
      </c>
      <c r="G129" s="267">
        <v>15201</v>
      </c>
      <c r="H129" s="72">
        <v>15400</v>
      </c>
      <c r="I129" s="295">
        <v>15201</v>
      </c>
      <c r="J129" s="290"/>
      <c r="K129" s="226"/>
      <c r="L129" s="226"/>
    </row>
    <row r="130" spans="1:12" ht="13.5" customHeight="1" x14ac:dyDescent="0.15">
      <c r="A130" s="238"/>
      <c r="B130" s="45"/>
      <c r="C130" s="248" t="s">
        <v>305</v>
      </c>
      <c r="D130" s="249"/>
      <c r="E130" s="20" t="s">
        <v>227</v>
      </c>
      <c r="F130" s="76">
        <v>150</v>
      </c>
      <c r="G130" s="198">
        <v>354</v>
      </c>
      <c r="H130" s="76">
        <v>600</v>
      </c>
      <c r="I130" s="163">
        <v>1245</v>
      </c>
      <c r="J130" s="290"/>
      <c r="K130" s="226"/>
      <c r="L130" s="226"/>
    </row>
    <row r="131" spans="1:12" ht="13.5" customHeight="1" x14ac:dyDescent="0.15">
      <c r="A131" s="13"/>
      <c r="B131" s="45"/>
      <c r="C131" s="239" t="s">
        <v>303</v>
      </c>
      <c r="D131" s="240"/>
      <c r="E131" s="241" t="s">
        <v>10</v>
      </c>
      <c r="F131" s="73">
        <f>SUM(F121:F128)</f>
        <v>267100</v>
      </c>
      <c r="G131" s="271">
        <f>SUM(G121:G128)</f>
        <v>83669</v>
      </c>
      <c r="H131" s="73">
        <f>SUM(H121:H128)</f>
        <v>4032710</v>
      </c>
      <c r="I131" s="296">
        <f>SUM(I121:I128)</f>
        <v>1737183</v>
      </c>
      <c r="J131" s="257">
        <f>SUM(J121:J128)</f>
        <v>178465</v>
      </c>
      <c r="K131" s="220">
        <f>SUM(K121:K128)</f>
        <v>2617850</v>
      </c>
      <c r="L131" s="220">
        <f>SUM(L121:L128)</f>
        <v>2617850</v>
      </c>
    </row>
    <row r="132" spans="1:12" ht="13.5" customHeight="1" x14ac:dyDescent="0.15">
      <c r="A132" s="16" t="s">
        <v>77</v>
      </c>
      <c r="B132" s="27"/>
      <c r="C132" s="46" t="s">
        <v>92</v>
      </c>
      <c r="D132" s="37"/>
      <c r="E132" s="38" t="s">
        <v>10</v>
      </c>
      <c r="F132" s="81">
        <v>15840</v>
      </c>
      <c r="G132" s="285">
        <v>7794</v>
      </c>
      <c r="H132" s="75">
        <v>54450</v>
      </c>
      <c r="I132" s="162">
        <v>25707</v>
      </c>
      <c r="J132" s="255">
        <v>9900</v>
      </c>
      <c r="K132" s="218">
        <v>139260</v>
      </c>
      <c r="L132" s="218">
        <v>139260</v>
      </c>
    </row>
    <row r="133" spans="1:12" ht="14.25" customHeight="1" x14ac:dyDescent="0.15">
      <c r="A133" s="13" t="s">
        <v>302</v>
      </c>
      <c r="B133" s="17"/>
      <c r="C133" s="40" t="s">
        <v>112</v>
      </c>
      <c r="D133" s="139"/>
      <c r="E133" s="42" t="s">
        <v>10</v>
      </c>
      <c r="F133" s="72" t="s">
        <v>326</v>
      </c>
      <c r="G133" s="267" t="s">
        <v>326</v>
      </c>
      <c r="H133" s="72">
        <v>1025</v>
      </c>
      <c r="I133" s="153">
        <v>2062</v>
      </c>
      <c r="J133" s="256" t="s">
        <v>317</v>
      </c>
      <c r="K133" s="219">
        <v>26</v>
      </c>
      <c r="L133" s="219">
        <v>26</v>
      </c>
    </row>
    <row r="134" spans="1:12" ht="14.25" customHeight="1" x14ac:dyDescent="0.15">
      <c r="A134" s="13" t="s">
        <v>298</v>
      </c>
      <c r="B134" s="17"/>
      <c r="C134" s="40" t="s">
        <v>319</v>
      </c>
      <c r="D134" s="139"/>
      <c r="E134" s="42" t="s">
        <v>318</v>
      </c>
      <c r="F134" s="72" t="s">
        <v>326</v>
      </c>
      <c r="G134" s="267" t="s">
        <v>326</v>
      </c>
      <c r="H134" s="72">
        <v>150</v>
      </c>
      <c r="I134" s="153">
        <v>1424</v>
      </c>
      <c r="J134" s="256" t="s">
        <v>317</v>
      </c>
      <c r="K134" s="219"/>
      <c r="L134" s="219"/>
    </row>
    <row r="135" spans="1:12" ht="13.5" customHeight="1" x14ac:dyDescent="0.15">
      <c r="A135" s="13" t="s">
        <v>7</v>
      </c>
      <c r="B135" s="45"/>
      <c r="C135" s="40" t="s">
        <v>84</v>
      </c>
      <c r="D135" s="41"/>
      <c r="E135" s="42" t="s">
        <v>10</v>
      </c>
      <c r="F135" s="72">
        <v>36000</v>
      </c>
      <c r="G135" s="267">
        <v>16768</v>
      </c>
      <c r="H135" s="72">
        <v>470070</v>
      </c>
      <c r="I135" s="153">
        <v>198331</v>
      </c>
      <c r="J135" s="256" t="s">
        <v>317</v>
      </c>
      <c r="K135" s="219">
        <v>149090</v>
      </c>
      <c r="L135" s="219">
        <v>149090</v>
      </c>
    </row>
    <row r="136" spans="1:12" ht="13.5" customHeight="1" x14ac:dyDescent="0.15">
      <c r="A136" s="13"/>
      <c r="B136" s="39"/>
      <c r="C136" s="40" t="s">
        <v>267</v>
      </c>
      <c r="D136" s="41"/>
      <c r="E136" s="42" t="s">
        <v>10</v>
      </c>
      <c r="F136" s="72" t="s">
        <v>326</v>
      </c>
      <c r="G136" s="267" t="s">
        <v>326</v>
      </c>
      <c r="H136" s="72"/>
      <c r="I136" s="153"/>
      <c r="J136" s="256" t="s">
        <v>317</v>
      </c>
      <c r="K136" s="219">
        <v>3840</v>
      </c>
      <c r="L136" s="219">
        <v>3840</v>
      </c>
    </row>
    <row r="137" spans="1:12" ht="13.5" customHeight="1" x14ac:dyDescent="0.15">
      <c r="A137" s="13"/>
      <c r="B137" s="39"/>
      <c r="C137" s="40" t="s">
        <v>211</v>
      </c>
      <c r="D137" s="41"/>
      <c r="E137" s="42" t="s">
        <v>227</v>
      </c>
      <c r="F137" s="72" t="s">
        <v>326</v>
      </c>
      <c r="G137" s="267" t="s">
        <v>326</v>
      </c>
      <c r="H137" s="72">
        <v>120700</v>
      </c>
      <c r="I137" s="153">
        <v>55386</v>
      </c>
      <c r="J137" s="256" t="s">
        <v>317</v>
      </c>
      <c r="K137" s="219"/>
      <c r="L137" s="219"/>
    </row>
    <row r="138" spans="1:12" ht="13.5" customHeight="1" x14ac:dyDescent="0.15">
      <c r="A138" s="13"/>
      <c r="B138" s="39"/>
      <c r="C138" s="40" t="s">
        <v>243</v>
      </c>
      <c r="D138" s="49"/>
      <c r="E138" s="42" t="s">
        <v>10</v>
      </c>
      <c r="F138" s="72" t="s">
        <v>326</v>
      </c>
      <c r="G138" s="267" t="s">
        <v>326</v>
      </c>
      <c r="H138" s="72">
        <v>110</v>
      </c>
      <c r="I138" s="153">
        <v>314</v>
      </c>
      <c r="J138" s="256" t="s">
        <v>317</v>
      </c>
      <c r="K138" s="219">
        <v>110</v>
      </c>
      <c r="L138" s="219">
        <v>110</v>
      </c>
    </row>
    <row r="139" spans="1:12" ht="13.5" customHeight="1" x14ac:dyDescent="0.15">
      <c r="A139" s="13"/>
      <c r="B139" s="39"/>
      <c r="C139" s="40" t="s">
        <v>90</v>
      </c>
      <c r="D139" s="49"/>
      <c r="E139" s="42" t="s">
        <v>10</v>
      </c>
      <c r="F139" s="72" t="s">
        <v>326</v>
      </c>
      <c r="G139" s="267" t="s">
        <v>326</v>
      </c>
      <c r="H139" s="72">
        <v>118</v>
      </c>
      <c r="I139" s="153">
        <v>2393</v>
      </c>
      <c r="J139" s="256" t="s">
        <v>317</v>
      </c>
      <c r="K139" s="219">
        <v>493</v>
      </c>
      <c r="L139" s="219">
        <v>493</v>
      </c>
    </row>
    <row r="140" spans="1:12" ht="13.5" customHeight="1" x14ac:dyDescent="0.15">
      <c r="A140" s="13"/>
      <c r="B140" s="39"/>
      <c r="C140" s="40" t="s">
        <v>146</v>
      </c>
      <c r="D140" s="49"/>
      <c r="E140" s="42" t="s">
        <v>10</v>
      </c>
      <c r="F140" s="72" t="s">
        <v>326</v>
      </c>
      <c r="G140" s="267" t="s">
        <v>326</v>
      </c>
      <c r="H140" s="75">
        <v>393</v>
      </c>
      <c r="I140" s="153">
        <v>1923</v>
      </c>
      <c r="J140" s="256" t="s">
        <v>317</v>
      </c>
      <c r="K140" s="219">
        <v>926</v>
      </c>
      <c r="L140" s="219">
        <v>926</v>
      </c>
    </row>
    <row r="141" spans="1:12" ht="13.5" customHeight="1" x14ac:dyDescent="0.15">
      <c r="A141" s="13"/>
      <c r="B141" s="39"/>
      <c r="C141" s="40" t="s">
        <v>268</v>
      </c>
      <c r="D141" s="49"/>
      <c r="E141" s="42" t="s">
        <v>10</v>
      </c>
      <c r="F141" s="72" t="s">
        <v>326</v>
      </c>
      <c r="G141" s="267" t="s">
        <v>326</v>
      </c>
      <c r="H141" s="75">
        <v>50</v>
      </c>
      <c r="I141" s="153">
        <v>642</v>
      </c>
      <c r="K141" s="219">
        <v>25</v>
      </c>
      <c r="L141" s="219">
        <v>25</v>
      </c>
    </row>
    <row r="142" spans="1:12" ht="13.5" customHeight="1" x14ac:dyDescent="0.15">
      <c r="A142" s="13"/>
      <c r="B142" s="39"/>
      <c r="C142" s="40" t="s">
        <v>137</v>
      </c>
      <c r="D142" s="41"/>
      <c r="E142" s="42" t="s">
        <v>10</v>
      </c>
      <c r="F142" s="72">
        <v>214097</v>
      </c>
      <c r="G142" s="267">
        <v>73814</v>
      </c>
      <c r="H142" s="72">
        <v>2373096</v>
      </c>
      <c r="I142" s="153">
        <v>862166</v>
      </c>
      <c r="J142" s="256">
        <v>77621</v>
      </c>
      <c r="K142" s="219">
        <v>1370487</v>
      </c>
      <c r="L142" s="219">
        <v>1370487</v>
      </c>
    </row>
    <row r="143" spans="1:12" ht="13.5" customHeight="1" x14ac:dyDescent="0.15">
      <c r="A143" s="13"/>
      <c r="B143" s="39"/>
      <c r="C143" s="40" t="s">
        <v>102</v>
      </c>
      <c r="D143" s="49"/>
      <c r="E143" s="42" t="s">
        <v>10</v>
      </c>
      <c r="F143" s="72">
        <v>218755</v>
      </c>
      <c r="G143" s="267">
        <v>86838</v>
      </c>
      <c r="H143" s="72">
        <v>1938708</v>
      </c>
      <c r="I143" s="153">
        <v>791048</v>
      </c>
      <c r="J143" s="256">
        <v>163467</v>
      </c>
      <c r="K143" s="219">
        <v>1839941</v>
      </c>
      <c r="L143" s="219">
        <v>1839941</v>
      </c>
    </row>
    <row r="144" spans="1:12" ht="13.5" customHeight="1" x14ac:dyDescent="0.15">
      <c r="A144" s="13"/>
      <c r="B144" s="39"/>
      <c r="C144" s="40" t="s">
        <v>236</v>
      </c>
      <c r="D144" s="49"/>
      <c r="E144" s="50" t="s">
        <v>10</v>
      </c>
      <c r="F144" s="72" t="s">
        <v>326</v>
      </c>
      <c r="G144" s="267" t="s">
        <v>326</v>
      </c>
      <c r="H144" s="72">
        <v>232</v>
      </c>
      <c r="I144" s="153">
        <v>1800</v>
      </c>
      <c r="K144" s="219">
        <v>424</v>
      </c>
      <c r="L144" s="219">
        <v>424</v>
      </c>
    </row>
    <row r="145" spans="1:12" ht="13.5" customHeight="1" x14ac:dyDescent="0.15">
      <c r="A145" s="13"/>
      <c r="B145" s="39"/>
      <c r="C145" s="40" t="s">
        <v>133</v>
      </c>
      <c r="D145" s="49"/>
      <c r="E145" s="42" t="s">
        <v>10</v>
      </c>
      <c r="F145" s="72" t="s">
        <v>326</v>
      </c>
      <c r="G145" s="267" t="s">
        <v>326</v>
      </c>
      <c r="H145" s="72">
        <v>43657</v>
      </c>
      <c r="I145" s="153">
        <v>22589</v>
      </c>
      <c r="J145" s="256">
        <v>8</v>
      </c>
      <c r="K145" s="219">
        <v>12508</v>
      </c>
      <c r="L145" s="219">
        <v>12508</v>
      </c>
    </row>
    <row r="146" spans="1:12" ht="13.5" customHeight="1" x14ac:dyDescent="0.15">
      <c r="A146" s="13"/>
      <c r="B146" s="39"/>
      <c r="C146" s="40" t="s">
        <v>85</v>
      </c>
      <c r="D146" s="149"/>
      <c r="E146" s="42" t="s">
        <v>10</v>
      </c>
      <c r="F146" s="72" t="s">
        <v>326</v>
      </c>
      <c r="G146" s="267" t="s">
        <v>326</v>
      </c>
      <c r="H146" s="72">
        <v>11071</v>
      </c>
      <c r="I146" s="153">
        <v>85021</v>
      </c>
      <c r="J146" s="256">
        <v>592</v>
      </c>
      <c r="K146" s="219">
        <v>19473</v>
      </c>
      <c r="L146" s="219">
        <v>19473</v>
      </c>
    </row>
    <row r="147" spans="1:12" ht="13.5" customHeight="1" x14ac:dyDescent="0.15">
      <c r="A147" s="13"/>
      <c r="B147" s="39"/>
      <c r="C147" s="68" t="s">
        <v>265</v>
      </c>
      <c r="D147" s="189"/>
      <c r="E147" s="179" t="s">
        <v>10</v>
      </c>
      <c r="F147" s="76" t="s">
        <v>326</v>
      </c>
      <c r="G147" s="198" t="s">
        <v>326</v>
      </c>
      <c r="H147" s="76">
        <v>500</v>
      </c>
      <c r="I147" s="275">
        <v>374</v>
      </c>
      <c r="J147" s="256">
        <v>950</v>
      </c>
      <c r="K147" s="219">
        <v>1502</v>
      </c>
      <c r="L147" s="219">
        <v>1502</v>
      </c>
    </row>
    <row r="148" spans="1:12" ht="13.5" customHeight="1" x14ac:dyDescent="0.15">
      <c r="A148" s="13"/>
      <c r="B148" s="39"/>
      <c r="C148" s="40" t="s">
        <v>134</v>
      </c>
      <c r="D148" s="49"/>
      <c r="E148" s="50" t="s">
        <v>10</v>
      </c>
      <c r="F148" s="72" t="s">
        <v>326</v>
      </c>
      <c r="G148" s="267" t="s">
        <v>326</v>
      </c>
      <c r="H148" s="71">
        <v>1049</v>
      </c>
      <c r="I148" s="153">
        <v>4525</v>
      </c>
      <c r="J148" s="256"/>
      <c r="K148" s="219">
        <v>860</v>
      </c>
      <c r="L148" s="219">
        <v>860</v>
      </c>
    </row>
    <row r="149" spans="1:12" ht="13.5" customHeight="1" x14ac:dyDescent="0.15">
      <c r="A149" s="13"/>
      <c r="B149" s="43"/>
      <c r="C149" s="65" t="s">
        <v>82</v>
      </c>
      <c r="D149" s="66"/>
      <c r="E149" s="124" t="s">
        <v>10</v>
      </c>
      <c r="F149" s="125">
        <f t="shared" ref="F149:L149" si="8">SUM(F132:F148)</f>
        <v>484692</v>
      </c>
      <c r="G149" s="269">
        <f t="shared" si="8"/>
        <v>185214</v>
      </c>
      <c r="H149" s="125">
        <f t="shared" si="8"/>
        <v>5015379</v>
      </c>
      <c r="I149" s="276">
        <f t="shared" si="8"/>
        <v>2055705</v>
      </c>
      <c r="J149" s="257">
        <f t="shared" si="8"/>
        <v>252538</v>
      </c>
      <c r="K149" s="220">
        <f t="shared" si="8"/>
        <v>3538965</v>
      </c>
      <c r="L149" s="220">
        <f t="shared" si="8"/>
        <v>3538965</v>
      </c>
    </row>
    <row r="150" spans="1:12" ht="13.5" customHeight="1" x14ac:dyDescent="0.15">
      <c r="A150" s="16" t="s">
        <v>74</v>
      </c>
      <c r="B150" s="45"/>
      <c r="C150" s="46" t="s">
        <v>306</v>
      </c>
      <c r="D150" s="103"/>
      <c r="E150" s="38" t="s">
        <v>227</v>
      </c>
      <c r="F150" s="250" t="s">
        <v>326</v>
      </c>
      <c r="G150" s="286" t="s">
        <v>326</v>
      </c>
      <c r="H150" s="70">
        <v>2640</v>
      </c>
      <c r="I150" s="160">
        <v>1915</v>
      </c>
      <c r="J150" s="259"/>
      <c r="K150" s="225"/>
      <c r="L150" s="225"/>
    </row>
    <row r="151" spans="1:12" ht="13.5" customHeight="1" x14ac:dyDescent="0.15">
      <c r="A151" s="13" t="s">
        <v>75</v>
      </c>
      <c r="B151" s="45"/>
      <c r="C151" s="46" t="s">
        <v>108</v>
      </c>
      <c r="D151" s="47"/>
      <c r="E151" s="38" t="s">
        <v>10</v>
      </c>
      <c r="F151" s="146" t="s">
        <v>326</v>
      </c>
      <c r="G151" s="287" t="s">
        <v>326</v>
      </c>
      <c r="H151" s="81">
        <v>68906</v>
      </c>
      <c r="I151" s="162">
        <v>49561</v>
      </c>
      <c r="J151" s="255"/>
      <c r="K151" s="218">
        <v>51588</v>
      </c>
      <c r="L151" s="218">
        <v>51588</v>
      </c>
    </row>
    <row r="152" spans="1:12" ht="13.5" customHeight="1" x14ac:dyDescent="0.15">
      <c r="A152" s="168"/>
      <c r="B152" s="39"/>
      <c r="C152" s="40" t="s">
        <v>251</v>
      </c>
      <c r="D152" s="49"/>
      <c r="E152" s="42" t="s">
        <v>10</v>
      </c>
      <c r="F152" s="71">
        <v>72576</v>
      </c>
      <c r="G152" s="268">
        <v>41380</v>
      </c>
      <c r="H152" s="71">
        <v>471726</v>
      </c>
      <c r="I152" s="153">
        <v>255418</v>
      </c>
      <c r="J152" s="256">
        <v>72576</v>
      </c>
      <c r="K152" s="219">
        <v>571104</v>
      </c>
      <c r="L152" s="219">
        <v>571104</v>
      </c>
    </row>
    <row r="153" spans="1:12" ht="13.5" customHeight="1" x14ac:dyDescent="0.15">
      <c r="A153" s="13"/>
      <c r="B153" s="39"/>
      <c r="C153" s="40" t="s">
        <v>105</v>
      </c>
      <c r="D153" s="49"/>
      <c r="E153" s="42" t="s">
        <v>10</v>
      </c>
      <c r="F153" s="71">
        <v>72102</v>
      </c>
      <c r="G153" s="268">
        <v>38911</v>
      </c>
      <c r="H153" s="71">
        <v>498116</v>
      </c>
      <c r="I153" s="153">
        <v>301807</v>
      </c>
      <c r="J153" s="256">
        <v>16850</v>
      </c>
      <c r="K153" s="219">
        <v>729778</v>
      </c>
      <c r="L153" s="219">
        <v>729778</v>
      </c>
    </row>
    <row r="154" spans="1:12" ht="13.5" customHeight="1" x14ac:dyDescent="0.15">
      <c r="A154" s="14"/>
      <c r="B154" s="39"/>
      <c r="C154" s="40" t="s">
        <v>91</v>
      </c>
      <c r="D154" s="49"/>
      <c r="E154" s="42" t="s">
        <v>10</v>
      </c>
      <c r="F154" s="71" t="s">
        <v>326</v>
      </c>
      <c r="G154" s="268" t="s">
        <v>326</v>
      </c>
      <c r="H154" s="71">
        <v>54719</v>
      </c>
      <c r="I154" s="153">
        <v>38188</v>
      </c>
      <c r="J154" s="256">
        <v>7282</v>
      </c>
      <c r="K154" s="219">
        <v>70404</v>
      </c>
      <c r="L154" s="219">
        <v>70404</v>
      </c>
    </row>
    <row r="155" spans="1:12" ht="13.5" customHeight="1" x14ac:dyDescent="0.15">
      <c r="A155" s="14"/>
      <c r="B155" s="39"/>
      <c r="C155" s="40" t="s">
        <v>90</v>
      </c>
      <c r="D155" s="49"/>
      <c r="E155" s="42" t="s">
        <v>10</v>
      </c>
      <c r="F155" s="72"/>
      <c r="G155" s="267"/>
      <c r="H155" s="72"/>
      <c r="I155" s="153"/>
      <c r="J155" s="256" t="s">
        <v>317</v>
      </c>
      <c r="K155" s="219">
        <v>1199</v>
      </c>
      <c r="L155" s="219">
        <v>1199</v>
      </c>
    </row>
    <row r="156" spans="1:12" ht="13.5" customHeight="1" x14ac:dyDescent="0.15">
      <c r="A156" s="14"/>
      <c r="B156" s="39"/>
      <c r="C156" s="40" t="s">
        <v>107</v>
      </c>
      <c r="D156" s="49"/>
      <c r="E156" s="42" t="s">
        <v>10</v>
      </c>
      <c r="F156" s="71">
        <v>6540</v>
      </c>
      <c r="G156" s="268">
        <v>14498</v>
      </c>
      <c r="H156" s="71">
        <v>57480</v>
      </c>
      <c r="I156" s="153">
        <v>108041</v>
      </c>
      <c r="J156" s="256">
        <v>1767</v>
      </c>
      <c r="K156" s="219">
        <v>76868</v>
      </c>
      <c r="L156" s="219">
        <v>76868</v>
      </c>
    </row>
    <row r="157" spans="1:12" ht="13.5" customHeight="1" x14ac:dyDescent="0.15">
      <c r="A157" s="120"/>
      <c r="B157" s="115"/>
      <c r="C157" s="65" t="s">
        <v>82</v>
      </c>
      <c r="D157" s="66"/>
      <c r="E157" s="124" t="s">
        <v>10</v>
      </c>
      <c r="F157" s="125">
        <f t="shared" ref="F157:L157" si="9">SUM(F151:F156)</f>
        <v>151218</v>
      </c>
      <c r="G157" s="269">
        <f t="shared" si="9"/>
        <v>94789</v>
      </c>
      <c r="H157" s="125">
        <f t="shared" si="9"/>
        <v>1150947</v>
      </c>
      <c r="I157" s="276">
        <f t="shared" si="9"/>
        <v>753015</v>
      </c>
      <c r="J157" s="257">
        <f t="shared" si="9"/>
        <v>98475</v>
      </c>
      <c r="K157" s="220">
        <f t="shared" si="9"/>
        <v>1500941</v>
      </c>
      <c r="L157" s="220">
        <f t="shared" si="9"/>
        <v>1500941</v>
      </c>
    </row>
    <row r="158" spans="1:12" ht="13.5" customHeight="1" x14ac:dyDescent="0.15">
      <c r="A158" s="14" t="s">
        <v>11</v>
      </c>
      <c r="B158" s="36"/>
      <c r="C158" s="58" t="s">
        <v>92</v>
      </c>
      <c r="D158" s="133"/>
      <c r="E158" s="42" t="s">
        <v>10</v>
      </c>
      <c r="F158" s="146">
        <v>1440</v>
      </c>
      <c r="G158" s="287">
        <v>16746</v>
      </c>
      <c r="H158" s="72">
        <v>7200</v>
      </c>
      <c r="I158" s="152">
        <v>75971</v>
      </c>
      <c r="J158" s="259">
        <v>1440</v>
      </c>
      <c r="K158" s="225">
        <v>7200</v>
      </c>
      <c r="L158" s="225">
        <v>7200</v>
      </c>
    </row>
    <row r="159" spans="1:12" ht="13.5" customHeight="1" x14ac:dyDescent="0.15">
      <c r="A159" s="13" t="s">
        <v>113</v>
      </c>
      <c r="B159" s="45"/>
      <c r="C159" s="46" t="s">
        <v>112</v>
      </c>
      <c r="D159" s="167"/>
      <c r="E159" s="42" t="s">
        <v>10</v>
      </c>
      <c r="F159" s="146">
        <v>150</v>
      </c>
      <c r="G159" s="287">
        <v>1813</v>
      </c>
      <c r="H159" s="72">
        <v>335597</v>
      </c>
      <c r="I159" s="152">
        <v>1308071</v>
      </c>
      <c r="J159" s="256">
        <v>23845</v>
      </c>
      <c r="K159" s="219">
        <v>266375</v>
      </c>
      <c r="L159" s="219">
        <v>266375</v>
      </c>
    </row>
    <row r="160" spans="1:12" ht="13.5" customHeight="1" x14ac:dyDescent="0.15">
      <c r="A160" s="168"/>
      <c r="B160" s="39"/>
      <c r="C160" s="40" t="s">
        <v>136</v>
      </c>
      <c r="D160" s="60"/>
      <c r="E160" s="42" t="s">
        <v>10</v>
      </c>
      <c r="F160" s="72" t="s">
        <v>326</v>
      </c>
      <c r="G160" s="267" t="s">
        <v>326</v>
      </c>
      <c r="H160" s="72">
        <v>380</v>
      </c>
      <c r="I160" s="153">
        <v>2001</v>
      </c>
      <c r="J160" s="256">
        <v>190</v>
      </c>
      <c r="K160" s="219">
        <v>2090</v>
      </c>
      <c r="L160" s="219">
        <v>2090</v>
      </c>
    </row>
    <row r="161" spans="1:12" ht="13.5" customHeight="1" x14ac:dyDescent="0.15">
      <c r="A161" s="13"/>
      <c r="B161" s="39"/>
      <c r="C161" s="40" t="s">
        <v>90</v>
      </c>
      <c r="D161" s="60"/>
      <c r="E161" s="42" t="s">
        <v>10</v>
      </c>
      <c r="F161" s="72" t="s">
        <v>326</v>
      </c>
      <c r="G161" s="267" t="s">
        <v>326</v>
      </c>
      <c r="H161" s="72">
        <v>4140</v>
      </c>
      <c r="I161" s="280">
        <v>24554</v>
      </c>
      <c r="J161" s="256"/>
      <c r="K161" s="219">
        <v>1965</v>
      </c>
      <c r="L161" s="219">
        <v>1965</v>
      </c>
    </row>
    <row r="162" spans="1:12" ht="13.5" customHeight="1" x14ac:dyDescent="0.15">
      <c r="A162" s="13"/>
      <c r="B162" s="39"/>
      <c r="C162" s="40" t="s">
        <v>146</v>
      </c>
      <c r="D162" s="60"/>
      <c r="E162" s="42" t="s">
        <v>10</v>
      </c>
      <c r="F162" s="72" t="s">
        <v>326</v>
      </c>
      <c r="G162" s="267" t="s">
        <v>326</v>
      </c>
      <c r="H162" s="72">
        <v>3599</v>
      </c>
      <c r="I162" s="280">
        <v>40452</v>
      </c>
      <c r="J162" s="256">
        <v>23</v>
      </c>
      <c r="K162" s="219">
        <v>63</v>
      </c>
      <c r="L162" s="219">
        <v>63</v>
      </c>
    </row>
    <row r="163" spans="1:12" ht="13.5" customHeight="1" x14ac:dyDescent="0.15">
      <c r="A163" s="13"/>
      <c r="B163" s="39"/>
      <c r="C163" s="40" t="s">
        <v>137</v>
      </c>
      <c r="D163" s="60"/>
      <c r="E163" s="42" t="s">
        <v>10</v>
      </c>
      <c r="F163" s="72">
        <v>1210</v>
      </c>
      <c r="G163" s="267">
        <v>31854</v>
      </c>
      <c r="H163" s="72">
        <v>3613</v>
      </c>
      <c r="I163" s="297">
        <v>87500</v>
      </c>
      <c r="J163" s="256"/>
      <c r="K163" s="219">
        <v>4823</v>
      </c>
      <c r="L163" s="219">
        <v>4823</v>
      </c>
    </row>
    <row r="164" spans="1:12" ht="13.5" customHeight="1" x14ac:dyDescent="0.15">
      <c r="A164" s="13"/>
      <c r="B164" s="39"/>
      <c r="C164" s="40" t="s">
        <v>133</v>
      </c>
      <c r="D164" s="60"/>
      <c r="E164" s="42" t="s">
        <v>274</v>
      </c>
      <c r="F164" s="72" t="s">
        <v>326</v>
      </c>
      <c r="G164" s="267" t="s">
        <v>326</v>
      </c>
      <c r="H164" s="72"/>
      <c r="I164" s="297"/>
      <c r="J164" s="256" t="s">
        <v>317</v>
      </c>
      <c r="K164" s="219">
        <v>7980</v>
      </c>
      <c r="L164" s="219">
        <v>7980</v>
      </c>
    </row>
    <row r="165" spans="1:12" ht="13.5" customHeight="1" x14ac:dyDescent="0.15">
      <c r="A165" s="13"/>
      <c r="B165" s="39"/>
      <c r="C165" s="40" t="s">
        <v>97</v>
      </c>
      <c r="D165" s="60"/>
      <c r="E165" s="42" t="s">
        <v>10</v>
      </c>
      <c r="F165" s="72" t="s">
        <v>326</v>
      </c>
      <c r="G165" s="267" t="s">
        <v>326</v>
      </c>
      <c r="H165" s="72">
        <v>5453</v>
      </c>
      <c r="I165" s="280">
        <v>4497</v>
      </c>
      <c r="J165" s="256" t="s">
        <v>317</v>
      </c>
      <c r="K165" s="219">
        <v>16547</v>
      </c>
      <c r="L165" s="219">
        <v>16547</v>
      </c>
    </row>
    <row r="166" spans="1:12" ht="13.5" customHeight="1" x14ac:dyDescent="0.15">
      <c r="A166" s="13"/>
      <c r="B166" s="39"/>
      <c r="C166" s="40" t="s">
        <v>224</v>
      </c>
      <c r="D166" s="60"/>
      <c r="E166" s="42" t="s">
        <v>10</v>
      </c>
      <c r="F166" s="72" t="s">
        <v>326</v>
      </c>
      <c r="G166" s="267" t="s">
        <v>326</v>
      </c>
      <c r="H166" s="72">
        <v>197790</v>
      </c>
      <c r="I166" s="297">
        <v>874350</v>
      </c>
      <c r="J166" s="256">
        <v>27740</v>
      </c>
      <c r="K166" s="219">
        <v>72770</v>
      </c>
      <c r="L166" s="219">
        <v>72770</v>
      </c>
    </row>
    <row r="167" spans="1:12" ht="13.5" customHeight="1" x14ac:dyDescent="0.15">
      <c r="A167" s="120"/>
      <c r="B167" s="138"/>
      <c r="C167" s="141" t="s">
        <v>82</v>
      </c>
      <c r="D167" s="148"/>
      <c r="E167" s="124" t="s">
        <v>10</v>
      </c>
      <c r="F167" s="128">
        <f>SUM(F158:F166)</f>
        <v>2800</v>
      </c>
      <c r="G167" s="288">
        <f>SUM(G158:G166)</f>
        <v>50413</v>
      </c>
      <c r="H167" s="128">
        <f>SUM(H158:H166)</f>
        <v>557772</v>
      </c>
      <c r="I167" s="190">
        <f>SUM(I158:I166)</f>
        <v>2417396</v>
      </c>
      <c r="J167" s="257">
        <f t="shared" ref="J167:K167" si="10">SUM(J158:J166)</f>
        <v>53238</v>
      </c>
      <c r="K167" s="220">
        <f t="shared" si="10"/>
        <v>379813</v>
      </c>
      <c r="L167" s="220">
        <f>SUM(L158:L166)</f>
        <v>379813</v>
      </c>
    </row>
    <row r="168" spans="1:12" ht="13.5" customHeight="1" x14ac:dyDescent="0.15">
      <c r="A168" s="353"/>
      <c r="B168" s="353"/>
      <c r="C168" s="24"/>
      <c r="D168" s="147"/>
      <c r="E168" s="147"/>
      <c r="F168" s="357"/>
      <c r="G168" s="357"/>
      <c r="H168" s="357"/>
      <c r="I168" s="357"/>
      <c r="J168" s="358"/>
      <c r="K168" s="358"/>
      <c r="L168" s="358"/>
    </row>
    <row r="169" spans="1:12" ht="13.5" customHeight="1" x14ac:dyDescent="0.15">
      <c r="A169" s="17"/>
      <c r="B169" s="17"/>
      <c r="C169" s="351"/>
      <c r="D169" s="362"/>
      <c r="E169" s="362"/>
      <c r="F169" s="360"/>
      <c r="G169" s="360"/>
      <c r="H169" s="360"/>
      <c r="I169" s="360"/>
      <c r="J169" s="361"/>
      <c r="K169" s="361"/>
      <c r="L169" s="361"/>
    </row>
    <row r="170" spans="1:12" ht="13.5" customHeight="1" x14ac:dyDescent="0.15">
      <c r="A170" s="17"/>
      <c r="B170" s="17"/>
      <c r="C170" s="351"/>
      <c r="D170" s="362"/>
      <c r="E170" s="362"/>
      <c r="F170" s="360"/>
      <c r="G170" s="360"/>
      <c r="H170" s="360"/>
      <c r="I170" s="360"/>
      <c r="J170" s="361"/>
      <c r="K170" s="361"/>
      <c r="L170" s="361"/>
    </row>
    <row r="171" spans="1:12" ht="13.5" customHeight="1" x14ac:dyDescent="0.15">
      <c r="A171" s="17"/>
      <c r="B171" s="17"/>
      <c r="C171" s="351"/>
      <c r="D171" s="362"/>
      <c r="E171" s="362"/>
      <c r="F171" s="360"/>
      <c r="G171" s="360"/>
      <c r="H171" s="360"/>
      <c r="I171" s="360"/>
      <c r="J171" s="361"/>
      <c r="K171" s="361"/>
      <c r="L171" s="361"/>
    </row>
    <row r="172" spans="1:12" ht="13.5" customHeight="1" x14ac:dyDescent="0.15">
      <c r="A172" s="17"/>
      <c r="B172" s="17"/>
      <c r="C172" s="351"/>
      <c r="D172" s="362"/>
      <c r="E172" s="362"/>
      <c r="F172" s="360"/>
      <c r="G172" s="360"/>
      <c r="H172" s="360"/>
      <c r="I172" s="360"/>
      <c r="J172" s="361"/>
      <c r="K172" s="361"/>
      <c r="L172" s="361"/>
    </row>
    <row r="173" spans="1:12" ht="13.5" customHeight="1" x14ac:dyDescent="0.15">
      <c r="A173" s="17"/>
      <c r="B173" s="17"/>
      <c r="C173" s="351"/>
      <c r="D173" s="362"/>
      <c r="E173" s="362"/>
      <c r="F173" s="360"/>
      <c r="G173" s="360"/>
      <c r="H173" s="360"/>
      <c r="I173" s="360"/>
      <c r="J173" s="361"/>
      <c r="K173" s="361"/>
      <c r="L173" s="361"/>
    </row>
    <row r="174" spans="1:12" ht="13.5" customHeight="1" x14ac:dyDescent="0.15">
      <c r="A174" s="17"/>
      <c r="B174" s="17"/>
      <c r="C174" s="351"/>
      <c r="D174" s="362"/>
      <c r="E174" s="362"/>
      <c r="F174" s="360"/>
      <c r="G174" s="360"/>
      <c r="H174" s="360"/>
      <c r="I174" s="360"/>
      <c r="J174" s="361"/>
      <c r="K174" s="361"/>
      <c r="L174" s="361"/>
    </row>
    <row r="175" spans="1:12" ht="13.5" customHeight="1" x14ac:dyDescent="0.15">
      <c r="A175" s="17"/>
      <c r="B175" s="17"/>
      <c r="C175" s="351"/>
      <c r="D175" s="362"/>
      <c r="E175" s="362"/>
      <c r="F175" s="360"/>
      <c r="G175" s="360"/>
      <c r="H175" s="360"/>
      <c r="I175" s="360"/>
      <c r="J175" s="361"/>
      <c r="K175" s="361"/>
      <c r="L175" s="361"/>
    </row>
    <row r="176" spans="1:12" ht="13.5" customHeight="1" x14ac:dyDescent="0.15">
      <c r="A176" s="17"/>
      <c r="B176" s="17"/>
      <c r="C176" s="351"/>
      <c r="D176" s="362"/>
      <c r="E176" s="362"/>
      <c r="F176" s="360"/>
      <c r="G176" s="360"/>
      <c r="H176" s="360"/>
      <c r="I176" s="360"/>
      <c r="J176" s="361"/>
      <c r="K176" s="361"/>
      <c r="L176" s="361"/>
    </row>
    <row r="177" spans="1:12" ht="13.5" customHeight="1" x14ac:dyDescent="0.15">
      <c r="A177" s="17"/>
      <c r="B177" s="17"/>
      <c r="C177" s="351"/>
      <c r="D177" s="362"/>
      <c r="E177" s="362"/>
      <c r="F177" s="360"/>
      <c r="G177" s="360"/>
      <c r="H177" s="360"/>
      <c r="I177" s="360"/>
      <c r="J177" s="361"/>
      <c r="K177" s="361"/>
      <c r="L177" s="361"/>
    </row>
    <row r="178" spans="1:12" ht="13.5" customHeight="1" x14ac:dyDescent="0.15">
      <c r="A178" s="17"/>
      <c r="B178" s="17"/>
      <c r="C178" s="351"/>
      <c r="D178" s="362"/>
      <c r="E178" s="362"/>
      <c r="F178" s="360"/>
      <c r="G178" s="360"/>
      <c r="H178" s="360"/>
      <c r="I178" s="360"/>
      <c r="J178" s="361"/>
      <c r="K178" s="361"/>
      <c r="L178" s="361"/>
    </row>
    <row r="179" spans="1:12" ht="13.5" customHeight="1" x14ac:dyDescent="0.15">
      <c r="A179" s="17"/>
      <c r="B179" s="17"/>
      <c r="C179" s="351"/>
      <c r="D179" s="362"/>
      <c r="E179" s="362"/>
      <c r="F179" s="360"/>
      <c r="G179" s="360"/>
      <c r="H179" s="360"/>
      <c r="I179" s="360"/>
      <c r="J179" s="361"/>
      <c r="K179" s="361"/>
      <c r="L179" s="361"/>
    </row>
    <row r="180" spans="1:12" ht="13.5" customHeight="1" x14ac:dyDescent="0.15">
      <c r="A180" s="17"/>
      <c r="B180" s="17"/>
      <c r="C180" s="351"/>
      <c r="D180" s="362"/>
      <c r="E180" s="362"/>
      <c r="F180" s="360"/>
      <c r="G180" s="360"/>
      <c r="H180" s="360"/>
      <c r="I180" s="360"/>
      <c r="J180" s="361"/>
      <c r="K180" s="361"/>
      <c r="L180" s="361"/>
    </row>
    <row r="181" spans="1:12" ht="13.5" customHeight="1" x14ac:dyDescent="0.15">
      <c r="A181" s="17"/>
      <c r="B181" s="17"/>
      <c r="C181" s="351"/>
      <c r="D181" s="362"/>
      <c r="E181" s="362"/>
      <c r="F181" s="360"/>
      <c r="G181" s="360"/>
      <c r="H181" s="360"/>
      <c r="I181" s="360"/>
      <c r="J181" s="361"/>
      <c r="K181" s="361"/>
      <c r="L181" s="361"/>
    </row>
    <row r="182" spans="1:12" ht="13.5" customHeight="1" x14ac:dyDescent="0.15">
      <c r="A182" s="111" t="s">
        <v>15</v>
      </c>
      <c r="B182" s="108"/>
      <c r="C182" s="378" t="s">
        <v>99</v>
      </c>
      <c r="D182" s="12"/>
      <c r="E182" s="380" t="s">
        <v>81</v>
      </c>
      <c r="F182" s="382" t="s">
        <v>337</v>
      </c>
      <c r="G182" s="383"/>
      <c r="H182" s="382" t="s">
        <v>338</v>
      </c>
      <c r="I182" s="384"/>
      <c r="J182" s="385" t="s">
        <v>262</v>
      </c>
      <c r="K182" s="385"/>
      <c r="L182" s="386"/>
    </row>
    <row r="183" spans="1:12" ht="13.5" customHeight="1" x14ac:dyDescent="0.15">
      <c r="A183" s="117" t="s">
        <v>78</v>
      </c>
      <c r="B183" s="113"/>
      <c r="C183" s="379"/>
      <c r="D183" s="114"/>
      <c r="E183" s="381"/>
      <c r="F183" s="21" t="s">
        <v>79</v>
      </c>
      <c r="G183" s="251" t="s">
        <v>80</v>
      </c>
      <c r="H183" s="21" t="s">
        <v>79</v>
      </c>
      <c r="I183" s="151" t="s">
        <v>80</v>
      </c>
      <c r="J183" s="107" t="s">
        <v>339</v>
      </c>
      <c r="K183" s="107" t="s">
        <v>340</v>
      </c>
      <c r="L183" s="21" t="s">
        <v>240</v>
      </c>
    </row>
    <row r="184" spans="1:12" ht="13.5" customHeight="1" x14ac:dyDescent="0.15">
      <c r="A184" s="14" t="s">
        <v>130</v>
      </c>
      <c r="B184" s="45"/>
      <c r="C184" s="46" t="s">
        <v>112</v>
      </c>
      <c r="D184" s="47"/>
      <c r="E184" s="38" t="s">
        <v>10</v>
      </c>
      <c r="F184" s="363">
        <v>500</v>
      </c>
      <c r="G184" s="364">
        <v>256</v>
      </c>
      <c r="H184" s="70">
        <v>210627</v>
      </c>
      <c r="I184" s="160">
        <v>321098</v>
      </c>
      <c r="J184" s="259"/>
      <c r="K184" s="225">
        <v>361114</v>
      </c>
      <c r="L184" s="225">
        <v>361114</v>
      </c>
    </row>
    <row r="185" spans="1:12" ht="13.5" customHeight="1" x14ac:dyDescent="0.15">
      <c r="A185" s="13" t="s">
        <v>151</v>
      </c>
      <c r="B185" s="39"/>
      <c r="C185" s="40" t="s">
        <v>150</v>
      </c>
      <c r="D185" s="49"/>
      <c r="E185" s="42" t="s">
        <v>10</v>
      </c>
      <c r="F185" s="72">
        <v>680</v>
      </c>
      <c r="G185" s="267">
        <v>1552</v>
      </c>
      <c r="H185" s="72">
        <v>4460</v>
      </c>
      <c r="I185" s="153">
        <v>10531</v>
      </c>
      <c r="J185" s="256"/>
      <c r="K185" s="219">
        <v>3780</v>
      </c>
      <c r="L185" s="219">
        <v>3780</v>
      </c>
    </row>
    <row r="186" spans="1:12" ht="13.5" customHeight="1" x14ac:dyDescent="0.15">
      <c r="A186" s="13"/>
      <c r="B186" s="39"/>
      <c r="C186" s="40" t="s">
        <v>235</v>
      </c>
      <c r="D186" s="49"/>
      <c r="E186" s="42" t="s">
        <v>10</v>
      </c>
      <c r="F186" s="72">
        <v>543</v>
      </c>
      <c r="G186" s="267">
        <v>1571</v>
      </c>
      <c r="H186" s="334">
        <v>959</v>
      </c>
      <c r="I186" s="335">
        <v>2641</v>
      </c>
      <c r="J186" s="256"/>
      <c r="K186" s="219">
        <v>541</v>
      </c>
      <c r="L186" s="219">
        <v>541</v>
      </c>
    </row>
    <row r="187" spans="1:12" ht="13.5" customHeight="1" x14ac:dyDescent="0.15">
      <c r="A187" s="13"/>
      <c r="B187" s="39"/>
      <c r="C187" s="40" t="s">
        <v>83</v>
      </c>
      <c r="D187" s="49"/>
      <c r="E187" s="42" t="s">
        <v>10</v>
      </c>
      <c r="F187" s="72">
        <v>234</v>
      </c>
      <c r="G187" s="267">
        <v>354</v>
      </c>
      <c r="H187" s="72">
        <v>2754</v>
      </c>
      <c r="I187" s="280">
        <v>7014</v>
      </c>
      <c r="J187" s="256"/>
      <c r="K187" s="219">
        <v>126</v>
      </c>
      <c r="L187" s="219">
        <v>126</v>
      </c>
    </row>
    <row r="188" spans="1:12" ht="13.5" customHeight="1" x14ac:dyDescent="0.15">
      <c r="A188" s="13"/>
      <c r="B188" s="39"/>
      <c r="C188" s="40" t="s">
        <v>228</v>
      </c>
      <c r="D188" s="49"/>
      <c r="E188" s="42" t="s">
        <v>10</v>
      </c>
      <c r="F188" s="71">
        <v>956576</v>
      </c>
      <c r="G188" s="268">
        <v>362957</v>
      </c>
      <c r="H188" s="72">
        <v>7186488</v>
      </c>
      <c r="I188" s="280">
        <v>3049328</v>
      </c>
      <c r="J188" s="256">
        <v>764166</v>
      </c>
      <c r="K188" s="219">
        <v>8460012</v>
      </c>
      <c r="L188" s="219">
        <v>8460012</v>
      </c>
    </row>
    <row r="189" spans="1:12" ht="13.5" customHeight="1" x14ac:dyDescent="0.15">
      <c r="A189" s="13"/>
      <c r="B189" s="39"/>
      <c r="C189" s="40" t="s">
        <v>229</v>
      </c>
      <c r="D189" s="60"/>
      <c r="E189" s="50" t="s">
        <v>10</v>
      </c>
      <c r="F189" s="180">
        <v>16140</v>
      </c>
      <c r="G189" s="289">
        <v>28360</v>
      </c>
      <c r="H189" s="71">
        <v>75930</v>
      </c>
      <c r="I189" s="280">
        <v>115813</v>
      </c>
      <c r="J189" s="256">
        <v>760</v>
      </c>
      <c r="K189" s="219">
        <v>43033</v>
      </c>
      <c r="L189" s="219">
        <v>43033</v>
      </c>
    </row>
    <row r="190" spans="1:12" ht="13.5" customHeight="1" x14ac:dyDescent="0.15">
      <c r="A190" s="13"/>
      <c r="B190" s="39"/>
      <c r="C190" s="40" t="s">
        <v>86</v>
      </c>
      <c r="D190" s="49"/>
      <c r="E190" s="42" t="s">
        <v>10</v>
      </c>
      <c r="F190" s="71">
        <v>197728</v>
      </c>
      <c r="G190" s="268">
        <v>71383</v>
      </c>
      <c r="H190" s="71">
        <v>1672620</v>
      </c>
      <c r="I190" s="280">
        <v>860506</v>
      </c>
      <c r="J190" s="256">
        <v>182400</v>
      </c>
      <c r="K190" s="219">
        <v>2952320</v>
      </c>
      <c r="L190" s="219">
        <v>2952320</v>
      </c>
    </row>
    <row r="191" spans="1:12" ht="13.5" customHeight="1" x14ac:dyDescent="0.15">
      <c r="A191" s="13"/>
      <c r="B191" s="39"/>
      <c r="C191" s="40" t="s">
        <v>145</v>
      </c>
      <c r="D191" s="49"/>
      <c r="E191" s="42" t="s">
        <v>10</v>
      </c>
      <c r="F191" s="72">
        <v>223</v>
      </c>
      <c r="G191" s="267">
        <v>427</v>
      </c>
      <c r="H191" s="71">
        <v>11952</v>
      </c>
      <c r="I191" s="280">
        <v>19123</v>
      </c>
      <c r="J191" s="256" t="s">
        <v>317</v>
      </c>
      <c r="K191" s="219">
        <v>6757</v>
      </c>
      <c r="L191" s="219">
        <v>6757</v>
      </c>
    </row>
    <row r="192" spans="1:12" ht="13.5" customHeight="1" x14ac:dyDescent="0.15">
      <c r="A192" s="13"/>
      <c r="B192" s="39"/>
      <c r="C192" s="40" t="s">
        <v>211</v>
      </c>
      <c r="D192" s="49"/>
      <c r="E192" s="42" t="s">
        <v>10</v>
      </c>
      <c r="F192" s="72">
        <v>600</v>
      </c>
      <c r="G192" s="267">
        <v>310</v>
      </c>
      <c r="H192" s="336">
        <v>10800</v>
      </c>
      <c r="I192" s="335">
        <v>5707</v>
      </c>
      <c r="J192" s="256">
        <v>2400</v>
      </c>
      <c r="K192" s="219">
        <v>27600</v>
      </c>
      <c r="L192" s="219">
        <v>27600</v>
      </c>
    </row>
    <row r="193" spans="1:12" ht="13.5" customHeight="1" x14ac:dyDescent="0.15">
      <c r="A193" s="13"/>
      <c r="B193" s="39"/>
      <c r="C193" s="40" t="s">
        <v>87</v>
      </c>
      <c r="D193" s="49"/>
      <c r="E193" s="42" t="s">
        <v>10</v>
      </c>
      <c r="F193" s="72" t="s">
        <v>326</v>
      </c>
      <c r="G193" s="267" t="s">
        <v>326</v>
      </c>
      <c r="H193" s="72">
        <v>2700</v>
      </c>
      <c r="I193" s="280">
        <v>1726</v>
      </c>
      <c r="J193" s="256" t="s">
        <v>317</v>
      </c>
      <c r="K193" s="219">
        <v>48000</v>
      </c>
      <c r="L193" s="219">
        <v>48000</v>
      </c>
    </row>
    <row r="194" spans="1:12" ht="13.5" customHeight="1" x14ac:dyDescent="0.15">
      <c r="A194" s="13"/>
      <c r="B194" s="39"/>
      <c r="C194" s="40" t="s">
        <v>88</v>
      </c>
      <c r="D194" s="60"/>
      <c r="E194" s="42" t="s">
        <v>10</v>
      </c>
      <c r="F194" s="72" t="s">
        <v>326</v>
      </c>
      <c r="G194" s="267" t="s">
        <v>326</v>
      </c>
      <c r="H194" s="222">
        <v>175</v>
      </c>
      <c r="I194" s="333">
        <v>314</v>
      </c>
      <c r="J194" s="256" t="s">
        <v>317</v>
      </c>
      <c r="K194" s="219">
        <v>4400</v>
      </c>
      <c r="L194" s="219">
        <v>4400</v>
      </c>
    </row>
    <row r="195" spans="1:12" ht="13.5" customHeight="1" x14ac:dyDescent="0.15">
      <c r="A195" s="13"/>
      <c r="B195" s="39"/>
      <c r="C195" s="40" t="s">
        <v>237</v>
      </c>
      <c r="D195" s="41"/>
      <c r="E195" s="42" t="s">
        <v>10</v>
      </c>
      <c r="F195" s="72">
        <v>66</v>
      </c>
      <c r="G195" s="267">
        <v>597</v>
      </c>
      <c r="H195" s="72">
        <v>13451</v>
      </c>
      <c r="I195" s="153">
        <v>18983</v>
      </c>
      <c r="J195" s="256">
        <v>2050</v>
      </c>
      <c r="K195" s="219">
        <v>32103</v>
      </c>
      <c r="L195" s="219">
        <v>32103</v>
      </c>
    </row>
    <row r="196" spans="1:12" ht="13.5" customHeight="1" x14ac:dyDescent="0.15">
      <c r="A196" s="13"/>
      <c r="B196" s="39"/>
      <c r="C196" s="40" t="s">
        <v>146</v>
      </c>
      <c r="D196" s="41"/>
      <c r="E196" s="42" t="s">
        <v>10</v>
      </c>
      <c r="F196" s="71">
        <v>14880</v>
      </c>
      <c r="G196" s="268">
        <v>18019</v>
      </c>
      <c r="H196" s="72">
        <v>176500</v>
      </c>
      <c r="I196" s="153">
        <v>256566</v>
      </c>
      <c r="J196" s="256" t="s">
        <v>317</v>
      </c>
      <c r="K196" s="219">
        <v>193500</v>
      </c>
      <c r="L196" s="219">
        <v>193500</v>
      </c>
    </row>
    <row r="197" spans="1:12" ht="13.5" customHeight="1" x14ac:dyDescent="0.15">
      <c r="A197" s="13"/>
      <c r="B197" s="39"/>
      <c r="C197" s="40" t="s">
        <v>132</v>
      </c>
      <c r="D197" s="41"/>
      <c r="E197" s="42" t="s">
        <v>10</v>
      </c>
      <c r="F197" s="72" t="s">
        <v>326</v>
      </c>
      <c r="G197" s="267" t="s">
        <v>326</v>
      </c>
      <c r="H197" s="72">
        <v>1900</v>
      </c>
      <c r="I197" s="153">
        <v>3618</v>
      </c>
      <c r="J197" s="256" t="s">
        <v>317</v>
      </c>
      <c r="K197" s="219">
        <v>2700</v>
      </c>
      <c r="L197" s="219">
        <v>2700</v>
      </c>
    </row>
    <row r="198" spans="1:12" ht="13.5" customHeight="1" x14ac:dyDescent="0.15">
      <c r="A198" s="13"/>
      <c r="B198" s="39"/>
      <c r="C198" s="40" t="s">
        <v>137</v>
      </c>
      <c r="D198" s="41"/>
      <c r="E198" s="42" t="s">
        <v>10</v>
      </c>
      <c r="F198" s="71">
        <v>48600</v>
      </c>
      <c r="G198" s="268">
        <v>47974</v>
      </c>
      <c r="H198" s="72">
        <v>1023000</v>
      </c>
      <c r="I198" s="153">
        <v>1274944</v>
      </c>
      <c r="J198" s="256">
        <v>128000</v>
      </c>
      <c r="K198" s="219">
        <v>1176000</v>
      </c>
      <c r="L198" s="219">
        <v>1176000</v>
      </c>
    </row>
    <row r="199" spans="1:12" ht="13.5" customHeight="1" x14ac:dyDescent="0.15">
      <c r="A199" s="13"/>
      <c r="B199" s="39"/>
      <c r="C199" s="40" t="s">
        <v>133</v>
      </c>
      <c r="D199" s="41"/>
      <c r="E199" s="42" t="s">
        <v>10</v>
      </c>
      <c r="F199" s="72" t="s">
        <v>326</v>
      </c>
      <c r="G199" s="267" t="s">
        <v>326</v>
      </c>
      <c r="H199" s="71">
        <v>3103</v>
      </c>
      <c r="I199" s="153">
        <v>12138</v>
      </c>
      <c r="J199" s="256">
        <v>400</v>
      </c>
      <c r="K199" s="219">
        <v>4909</v>
      </c>
      <c r="L199" s="219">
        <v>4909</v>
      </c>
    </row>
    <row r="200" spans="1:12" ht="13.5" customHeight="1" x14ac:dyDescent="0.15">
      <c r="A200" s="13"/>
      <c r="B200" s="39"/>
      <c r="C200" s="40" t="s">
        <v>97</v>
      </c>
      <c r="D200" s="49"/>
      <c r="E200" s="42" t="s">
        <v>10</v>
      </c>
      <c r="F200" s="146">
        <v>432</v>
      </c>
      <c r="G200" s="287">
        <v>1297</v>
      </c>
      <c r="H200" s="72">
        <v>50962</v>
      </c>
      <c r="I200" s="153">
        <v>74399</v>
      </c>
      <c r="J200" s="256">
        <v>1472</v>
      </c>
      <c r="K200" s="219">
        <v>46339</v>
      </c>
      <c r="L200" s="219">
        <v>46339</v>
      </c>
    </row>
    <row r="201" spans="1:12" ht="13.5" customHeight="1" x14ac:dyDescent="0.15">
      <c r="A201" s="13"/>
      <c r="B201" s="67"/>
      <c r="C201" s="68" t="s">
        <v>269</v>
      </c>
      <c r="D201" s="69"/>
      <c r="E201" s="179" t="s">
        <v>10</v>
      </c>
      <c r="F201" s="146" t="s">
        <v>326</v>
      </c>
      <c r="G201" s="287" t="s">
        <v>326</v>
      </c>
      <c r="H201" s="71">
        <v>800</v>
      </c>
      <c r="I201" s="153">
        <v>1926</v>
      </c>
      <c r="J201" s="256"/>
      <c r="K201" s="219">
        <v>400</v>
      </c>
      <c r="L201" s="219">
        <v>400</v>
      </c>
    </row>
    <row r="202" spans="1:12" ht="13.5" customHeight="1" x14ac:dyDescent="0.15">
      <c r="A202" s="13"/>
      <c r="B202" s="67"/>
      <c r="C202" s="68" t="s">
        <v>310</v>
      </c>
      <c r="D202" s="69"/>
      <c r="E202" s="179" t="s">
        <v>308</v>
      </c>
      <c r="F202" s="146" t="s">
        <v>326</v>
      </c>
      <c r="G202" s="287" t="s">
        <v>326</v>
      </c>
      <c r="H202" s="71">
        <v>105</v>
      </c>
      <c r="I202" s="153">
        <v>1146</v>
      </c>
      <c r="J202" s="256"/>
      <c r="K202" s="219"/>
      <c r="L202" s="219"/>
    </row>
    <row r="203" spans="1:12" ht="13.5" customHeight="1" x14ac:dyDescent="0.15">
      <c r="A203" s="13"/>
      <c r="B203" s="39"/>
      <c r="C203" s="40" t="s">
        <v>238</v>
      </c>
      <c r="D203" s="49"/>
      <c r="E203" s="42" t="s">
        <v>10</v>
      </c>
      <c r="F203" s="180"/>
      <c r="G203" s="289"/>
      <c r="H203" s="72"/>
      <c r="I203" s="153"/>
      <c r="J203" s="256"/>
      <c r="K203" s="219">
        <v>54</v>
      </c>
      <c r="L203" s="219">
        <v>54</v>
      </c>
    </row>
    <row r="204" spans="1:12" ht="13.5" customHeight="1" x14ac:dyDescent="0.15">
      <c r="A204" s="120"/>
      <c r="B204" s="115"/>
      <c r="C204" s="65" t="s">
        <v>82</v>
      </c>
      <c r="D204" s="66"/>
      <c r="E204" s="124" t="s">
        <v>10</v>
      </c>
      <c r="F204" s="125">
        <f>SUM(F184:F201)</f>
        <v>1237202</v>
      </c>
      <c r="G204" s="269">
        <f>SUM(G184:G201)</f>
        <v>535057</v>
      </c>
      <c r="H204" s="125">
        <f>SUM(H184:H201)</f>
        <v>10449181</v>
      </c>
      <c r="I204" s="276">
        <f>SUM(I184:I203)</f>
        <v>6037521</v>
      </c>
      <c r="J204" s="257">
        <f>SUM(J184:J203)</f>
        <v>1081648</v>
      </c>
      <c r="K204" s="220">
        <f>SUM(K184:K203)</f>
        <v>13363688</v>
      </c>
      <c r="L204" s="220">
        <f>SUM(L184:L203)</f>
        <v>13363688</v>
      </c>
    </row>
    <row r="205" spans="1:12" ht="13.5" customHeight="1" x14ac:dyDescent="0.15">
      <c r="A205" s="16" t="s">
        <v>156</v>
      </c>
      <c r="B205" s="27"/>
      <c r="C205" s="22" t="s">
        <v>105</v>
      </c>
      <c r="D205" s="29"/>
      <c r="E205" s="30" t="s">
        <v>10</v>
      </c>
      <c r="F205" s="31">
        <v>63360</v>
      </c>
      <c r="G205" s="301">
        <v>26946</v>
      </c>
      <c r="H205" s="325">
        <v>535070</v>
      </c>
      <c r="I205" s="326">
        <v>229963</v>
      </c>
      <c r="J205" s="259"/>
      <c r="K205" s="225">
        <v>468520</v>
      </c>
      <c r="L205" s="225">
        <v>468520</v>
      </c>
    </row>
    <row r="206" spans="1:12" ht="13.5" customHeight="1" x14ac:dyDescent="0.15">
      <c r="A206" s="13" t="s">
        <v>329</v>
      </c>
      <c r="B206" s="39"/>
      <c r="C206" s="40" t="s">
        <v>137</v>
      </c>
      <c r="D206" s="149"/>
      <c r="E206" s="42" t="s">
        <v>334</v>
      </c>
      <c r="F206" s="327" t="s">
        <v>326</v>
      </c>
      <c r="G206" s="327" t="s">
        <v>326</v>
      </c>
      <c r="H206" s="374">
        <v>145</v>
      </c>
      <c r="I206" s="375">
        <v>363</v>
      </c>
      <c r="J206" s="255"/>
      <c r="K206" s="218"/>
      <c r="L206" s="218"/>
    </row>
    <row r="207" spans="1:12" ht="13.5" customHeight="1" x14ac:dyDescent="0.15">
      <c r="A207" s="15" t="s">
        <v>328</v>
      </c>
      <c r="B207" s="39"/>
      <c r="C207" s="40" t="s">
        <v>97</v>
      </c>
      <c r="D207" s="149"/>
      <c r="E207" s="42" t="s">
        <v>10</v>
      </c>
      <c r="F207" s="327" t="s">
        <v>326</v>
      </c>
      <c r="G207" s="369" t="s">
        <v>326</v>
      </c>
      <c r="H207" s="75">
        <v>4503</v>
      </c>
      <c r="I207" s="156">
        <v>2658</v>
      </c>
      <c r="J207" s="256"/>
      <c r="K207" s="219">
        <v>9840</v>
      </c>
      <c r="L207" s="219">
        <v>9840</v>
      </c>
    </row>
    <row r="208" spans="1:12" ht="13.5" customHeight="1" x14ac:dyDescent="0.15">
      <c r="A208" s="15"/>
      <c r="B208" s="45"/>
      <c r="C208" s="46" t="s">
        <v>303</v>
      </c>
      <c r="D208" s="126"/>
      <c r="E208" s="103" t="s">
        <v>10</v>
      </c>
      <c r="F208" s="81">
        <f>SUM(F205:F207)</f>
        <v>63360</v>
      </c>
      <c r="G208" s="285">
        <f t="shared" ref="G208:K208" si="11">SUM(G205:G207)</f>
        <v>26946</v>
      </c>
      <c r="H208" s="75">
        <f t="shared" si="11"/>
        <v>539718</v>
      </c>
      <c r="I208" s="156">
        <f t="shared" si="11"/>
        <v>232984</v>
      </c>
      <c r="J208" s="256">
        <f t="shared" si="11"/>
        <v>0</v>
      </c>
      <c r="K208" s="219">
        <f t="shared" si="11"/>
        <v>478360</v>
      </c>
      <c r="L208" s="219">
        <v>478360</v>
      </c>
    </row>
    <row r="209" spans="1:12" ht="13.5" customHeight="1" x14ac:dyDescent="0.15">
      <c r="A209" s="16" t="s">
        <v>226</v>
      </c>
      <c r="B209" s="27"/>
      <c r="C209" s="25"/>
      <c r="D209" s="29"/>
      <c r="E209" s="147"/>
      <c r="F209" s="31"/>
      <c r="G209" s="300"/>
      <c r="H209" s="31"/>
      <c r="I209" s="161"/>
      <c r="J209" s="259"/>
      <c r="K209" s="225"/>
      <c r="L209" s="225"/>
    </row>
    <row r="210" spans="1:12" ht="13.5" customHeight="1" x14ac:dyDescent="0.15">
      <c r="A210" s="15" t="s">
        <v>331</v>
      </c>
      <c r="B210" s="39"/>
      <c r="C210" s="40" t="s">
        <v>150</v>
      </c>
      <c r="D210" s="149"/>
      <c r="E210" s="139" t="s">
        <v>10</v>
      </c>
      <c r="F210" s="71">
        <v>6300</v>
      </c>
      <c r="G210" s="268">
        <v>885</v>
      </c>
      <c r="H210" s="180">
        <v>147000</v>
      </c>
      <c r="I210" s="152">
        <v>17612</v>
      </c>
      <c r="J210" s="256">
        <v>5600</v>
      </c>
      <c r="K210" s="219">
        <v>141400</v>
      </c>
      <c r="L210" s="219">
        <v>141400</v>
      </c>
    </row>
    <row r="211" spans="1:12" ht="13.5" customHeight="1" x14ac:dyDescent="0.15">
      <c r="A211" s="368" t="s">
        <v>330</v>
      </c>
      <c r="B211" s="45"/>
      <c r="C211" s="141" t="s">
        <v>82</v>
      </c>
      <c r="D211" s="148"/>
      <c r="E211" s="142" t="s">
        <v>10</v>
      </c>
      <c r="F211" s="125">
        <f>SUM(F210)</f>
        <v>6300</v>
      </c>
      <c r="G211" s="269">
        <f>SUM(G210)</f>
        <v>885</v>
      </c>
      <c r="H211" s="128">
        <f>SUM(H210:H210)</f>
        <v>147000</v>
      </c>
      <c r="I211" s="190">
        <f>SUM(I210:I210)</f>
        <v>17612</v>
      </c>
      <c r="J211" s="257">
        <f t="shared" ref="J211:L211" si="12">SUM(J210:J210)</f>
        <v>5600</v>
      </c>
      <c r="K211" s="220">
        <f t="shared" si="12"/>
        <v>141400</v>
      </c>
      <c r="L211" s="220">
        <f t="shared" si="12"/>
        <v>141400</v>
      </c>
    </row>
    <row r="212" spans="1:12" ht="13.5" customHeight="1" x14ac:dyDescent="0.15">
      <c r="A212" s="16" t="s">
        <v>157</v>
      </c>
      <c r="B212" s="27"/>
      <c r="C212" s="46" t="s">
        <v>91</v>
      </c>
      <c r="D212" s="37"/>
      <c r="E212" s="38" t="s">
        <v>10</v>
      </c>
      <c r="F212" s="81" t="s">
        <v>326</v>
      </c>
      <c r="G212" s="285" t="s">
        <v>326</v>
      </c>
      <c r="H212" s="81">
        <v>145407</v>
      </c>
      <c r="I212" s="156">
        <v>46670</v>
      </c>
      <c r="J212" s="256">
        <v>18002</v>
      </c>
      <c r="K212" s="219">
        <v>114585</v>
      </c>
      <c r="L212" s="219">
        <v>114585</v>
      </c>
    </row>
    <row r="213" spans="1:12" ht="13.5" customHeight="1" x14ac:dyDescent="0.15">
      <c r="A213" s="13" t="s">
        <v>331</v>
      </c>
      <c r="B213" s="39"/>
      <c r="C213" s="40" t="s">
        <v>85</v>
      </c>
      <c r="D213" s="41"/>
      <c r="E213" s="42" t="s">
        <v>10</v>
      </c>
      <c r="F213" s="180"/>
      <c r="G213" s="289"/>
      <c r="H213" s="180"/>
      <c r="I213" s="152"/>
      <c r="J213" s="256"/>
      <c r="K213" s="219"/>
      <c r="L213" s="219"/>
    </row>
    <row r="214" spans="1:12" ht="13.5" customHeight="1" x14ac:dyDescent="0.15">
      <c r="A214" s="13" t="s">
        <v>332</v>
      </c>
      <c r="B214" s="15"/>
      <c r="C214" s="65" t="s">
        <v>82</v>
      </c>
      <c r="D214" s="66"/>
      <c r="E214" s="124" t="s">
        <v>10</v>
      </c>
      <c r="F214" s="125">
        <f>SUM(F212:F213)</f>
        <v>0</v>
      </c>
      <c r="G214" s="269">
        <f>SUM(G212:G213)</f>
        <v>0</v>
      </c>
      <c r="H214" s="129">
        <f>SUM(H212:H213)</f>
        <v>145407</v>
      </c>
      <c r="I214" s="190">
        <f>SUM(I212:I213)</f>
        <v>46670</v>
      </c>
      <c r="J214" s="257">
        <f t="shared" ref="J214:L214" si="13">SUM(J212:J213)</f>
        <v>18002</v>
      </c>
      <c r="K214" s="220">
        <f t="shared" si="13"/>
        <v>114585</v>
      </c>
      <c r="L214" s="220">
        <f t="shared" si="13"/>
        <v>114585</v>
      </c>
    </row>
    <row r="215" spans="1:12" ht="13.5" customHeight="1" x14ac:dyDescent="0.15">
      <c r="A215" s="16" t="s">
        <v>214</v>
      </c>
      <c r="B215" s="36"/>
      <c r="C215" s="46" t="s">
        <v>225</v>
      </c>
      <c r="D215" s="37"/>
      <c r="E215" s="38" t="s">
        <v>10</v>
      </c>
      <c r="F215" s="81"/>
      <c r="G215" s="285"/>
      <c r="H215" s="72"/>
      <c r="I215" s="156"/>
      <c r="J215" s="256"/>
      <c r="K215" s="219">
        <v>33</v>
      </c>
      <c r="L215" s="219">
        <v>33</v>
      </c>
    </row>
    <row r="216" spans="1:12" ht="13.5" customHeight="1" x14ac:dyDescent="0.15">
      <c r="A216" s="14" t="s">
        <v>212</v>
      </c>
      <c r="B216" s="39"/>
      <c r="C216" s="40" t="s">
        <v>133</v>
      </c>
      <c r="D216" s="41"/>
      <c r="E216" s="50" t="s">
        <v>10</v>
      </c>
      <c r="F216" s="71" t="s">
        <v>326</v>
      </c>
      <c r="G216" s="268" t="s">
        <v>326</v>
      </c>
      <c r="H216" s="72">
        <v>999892</v>
      </c>
      <c r="I216" s="152">
        <v>199556</v>
      </c>
      <c r="J216" s="256"/>
      <c r="K216" s="219">
        <v>1500291</v>
      </c>
      <c r="L216" s="219">
        <v>1500291</v>
      </c>
    </row>
    <row r="217" spans="1:12" ht="13.5" customHeight="1" x14ac:dyDescent="0.15">
      <c r="A217" s="13"/>
      <c r="B217" s="39"/>
      <c r="C217" s="40" t="s">
        <v>134</v>
      </c>
      <c r="D217" s="41"/>
      <c r="E217" s="42" t="s">
        <v>10</v>
      </c>
      <c r="F217" s="180" t="s">
        <v>326</v>
      </c>
      <c r="G217" s="289" t="s">
        <v>326</v>
      </c>
      <c r="H217" s="180">
        <v>8640</v>
      </c>
      <c r="I217" s="152">
        <v>2255</v>
      </c>
      <c r="J217" s="256">
        <v>2592</v>
      </c>
      <c r="K217" s="219">
        <v>11232</v>
      </c>
      <c r="L217" s="219">
        <v>11232</v>
      </c>
    </row>
    <row r="218" spans="1:12" ht="13.5" customHeight="1" x14ac:dyDescent="0.15">
      <c r="A218" s="120" t="s">
        <v>111</v>
      </c>
      <c r="B218" s="115"/>
      <c r="C218" s="65" t="s">
        <v>82</v>
      </c>
      <c r="D218" s="66"/>
      <c r="E218" s="102" t="s">
        <v>10</v>
      </c>
      <c r="F218" s="77">
        <f t="shared" ref="F218:L218" si="14">SUM(F215:F217)</f>
        <v>0</v>
      </c>
      <c r="G218" s="274">
        <f t="shared" si="14"/>
        <v>0</v>
      </c>
      <c r="H218" s="129">
        <f t="shared" si="14"/>
        <v>1008532</v>
      </c>
      <c r="I218" s="190">
        <f t="shared" si="14"/>
        <v>201811</v>
      </c>
      <c r="J218" s="257">
        <f t="shared" si="14"/>
        <v>2592</v>
      </c>
      <c r="K218" s="220">
        <f t="shared" si="14"/>
        <v>1511556</v>
      </c>
      <c r="L218" s="220">
        <f t="shared" si="14"/>
        <v>1511556</v>
      </c>
    </row>
    <row r="219" spans="1:12" ht="13.5" customHeight="1" x14ac:dyDescent="0.15">
      <c r="A219" s="16" t="s">
        <v>215</v>
      </c>
      <c r="B219" s="36"/>
      <c r="C219" s="58" t="s">
        <v>97</v>
      </c>
      <c r="D219" s="143"/>
      <c r="E219" s="59" t="s">
        <v>10</v>
      </c>
      <c r="F219" s="70"/>
      <c r="G219" s="302"/>
      <c r="H219" s="80"/>
      <c r="I219" s="158"/>
      <c r="J219" s="259"/>
      <c r="K219" s="225">
        <v>19252</v>
      </c>
      <c r="L219" s="225">
        <v>19252</v>
      </c>
    </row>
    <row r="220" spans="1:12" ht="13.5" customHeight="1" x14ac:dyDescent="0.15">
      <c r="A220" s="14" t="s">
        <v>213</v>
      </c>
      <c r="B220" s="39"/>
      <c r="C220" s="40" t="s">
        <v>238</v>
      </c>
      <c r="D220" s="41"/>
      <c r="E220" s="50" t="s">
        <v>10</v>
      </c>
      <c r="F220" s="180">
        <v>35512</v>
      </c>
      <c r="G220" s="289">
        <v>9530</v>
      </c>
      <c r="H220" s="180">
        <v>130548</v>
      </c>
      <c r="I220" s="152">
        <v>36193</v>
      </c>
      <c r="J220" s="256"/>
      <c r="K220" s="219">
        <v>147087</v>
      </c>
      <c r="L220" s="219">
        <v>147087</v>
      </c>
    </row>
    <row r="221" spans="1:12" ht="13.5" customHeight="1" x14ac:dyDescent="0.15">
      <c r="A221" s="14"/>
      <c r="B221" s="39"/>
      <c r="C221" s="40" t="s">
        <v>270</v>
      </c>
      <c r="D221" s="41"/>
      <c r="E221" s="50" t="s">
        <v>264</v>
      </c>
      <c r="F221" s="180"/>
      <c r="G221" s="289"/>
      <c r="H221" s="180"/>
      <c r="I221" s="152"/>
      <c r="J221" s="256"/>
      <c r="K221" s="219">
        <v>7812</v>
      </c>
      <c r="L221" s="219">
        <v>7812</v>
      </c>
    </row>
    <row r="222" spans="1:12" ht="13.5" customHeight="1" x14ac:dyDescent="0.15">
      <c r="A222" s="120"/>
      <c r="B222" s="43"/>
      <c r="C222" s="203" t="s">
        <v>82</v>
      </c>
      <c r="D222" s="204"/>
      <c r="E222" s="44" t="s">
        <v>10</v>
      </c>
      <c r="F222" s="73">
        <f>SUM(F218:F221)</f>
        <v>35512</v>
      </c>
      <c r="G222" s="271">
        <f>SUM(G219:G220)</f>
        <v>9530</v>
      </c>
      <c r="H222" s="73">
        <f>SUM(H219:H220)</f>
        <v>130548</v>
      </c>
      <c r="I222" s="306">
        <f>SUM(I219:I221)</f>
        <v>36193</v>
      </c>
      <c r="J222" s="257">
        <f t="shared" ref="J222:L222" si="15">SUM(J219:J221)</f>
        <v>0</v>
      </c>
      <c r="K222" s="220">
        <f t="shared" si="15"/>
        <v>174151</v>
      </c>
      <c r="L222" s="220">
        <f t="shared" si="15"/>
        <v>174151</v>
      </c>
    </row>
    <row r="223" spans="1:12" ht="13.5" customHeight="1" x14ac:dyDescent="0.15">
      <c r="A223" s="16" t="s">
        <v>23</v>
      </c>
      <c r="B223" s="27"/>
      <c r="C223" s="24"/>
      <c r="D223" s="29"/>
      <c r="E223" s="30"/>
      <c r="F223" s="74"/>
      <c r="G223" s="303"/>
      <c r="H223" s="74"/>
      <c r="I223" s="155"/>
      <c r="J223" s="259"/>
      <c r="K223" s="225"/>
      <c r="L223" s="225"/>
    </row>
    <row r="224" spans="1:12" ht="13.5" customHeight="1" x14ac:dyDescent="0.15">
      <c r="A224" s="13" t="s">
        <v>114</v>
      </c>
      <c r="B224" s="45"/>
      <c r="C224" s="46" t="s">
        <v>85</v>
      </c>
      <c r="D224" s="37"/>
      <c r="E224" s="38" t="s">
        <v>10</v>
      </c>
      <c r="F224" s="145" t="s">
        <v>326</v>
      </c>
      <c r="G224" s="284" t="s">
        <v>326</v>
      </c>
      <c r="H224" s="75">
        <v>8235</v>
      </c>
      <c r="I224" s="156">
        <v>5707</v>
      </c>
      <c r="J224" s="256">
        <v>4344</v>
      </c>
      <c r="K224" s="219">
        <v>19832</v>
      </c>
      <c r="L224" s="219">
        <v>19832</v>
      </c>
    </row>
    <row r="225" spans="1:12" ht="13.5" customHeight="1" x14ac:dyDescent="0.15">
      <c r="A225" s="120"/>
      <c r="B225" s="115"/>
      <c r="C225" s="65" t="s">
        <v>82</v>
      </c>
      <c r="D225" s="66"/>
      <c r="E225" s="124" t="s">
        <v>10</v>
      </c>
      <c r="F225" s="129">
        <f t="shared" ref="F225:G225" si="16">SUM(F224)</f>
        <v>0</v>
      </c>
      <c r="G225" s="274">
        <f t="shared" si="16"/>
        <v>0</v>
      </c>
      <c r="H225" s="129">
        <f>SUM(H224)</f>
        <v>8235</v>
      </c>
      <c r="I225" s="188">
        <f>SUM(I224)</f>
        <v>5707</v>
      </c>
      <c r="J225" s="257">
        <f t="shared" ref="J225:L225" si="17">SUM(J224)</f>
        <v>4344</v>
      </c>
      <c r="K225" s="220">
        <f t="shared" si="17"/>
        <v>19832</v>
      </c>
      <c r="L225" s="220">
        <f t="shared" si="17"/>
        <v>19832</v>
      </c>
    </row>
    <row r="226" spans="1:12" ht="13.5" customHeight="1" x14ac:dyDescent="0.15">
      <c r="A226" s="14" t="s">
        <v>115</v>
      </c>
      <c r="B226" s="36"/>
      <c r="C226" s="58" t="s">
        <v>92</v>
      </c>
      <c r="D226" s="53"/>
      <c r="E226" s="52" t="s">
        <v>10</v>
      </c>
      <c r="F226" s="80" t="s">
        <v>326</v>
      </c>
      <c r="G226" s="272" t="s">
        <v>326</v>
      </c>
      <c r="H226" s="72">
        <v>21576</v>
      </c>
      <c r="I226" s="158">
        <v>23104</v>
      </c>
      <c r="J226" s="259"/>
      <c r="K226" s="225"/>
      <c r="L226" s="225"/>
    </row>
    <row r="227" spans="1:12" ht="13.5" customHeight="1" x14ac:dyDescent="0.15">
      <c r="A227" s="13" t="s">
        <v>152</v>
      </c>
      <c r="B227" s="45"/>
      <c r="C227" s="46" t="s">
        <v>239</v>
      </c>
      <c r="D227" s="47"/>
      <c r="E227" s="48" t="s">
        <v>10</v>
      </c>
      <c r="F227" s="75">
        <v>68550</v>
      </c>
      <c r="G227" s="270">
        <v>84858</v>
      </c>
      <c r="H227" s="72">
        <v>490170</v>
      </c>
      <c r="I227" s="156">
        <v>470298</v>
      </c>
      <c r="J227" s="256">
        <v>45600</v>
      </c>
      <c r="K227" s="219">
        <v>472260</v>
      </c>
      <c r="L227" s="219">
        <v>472260</v>
      </c>
    </row>
    <row r="228" spans="1:12" ht="13.5" customHeight="1" x14ac:dyDescent="0.15">
      <c r="A228" s="13"/>
      <c r="B228" s="45"/>
      <c r="C228" s="46" t="s">
        <v>316</v>
      </c>
      <c r="D228" s="47"/>
      <c r="E228" s="48" t="s">
        <v>313</v>
      </c>
      <c r="F228" t="s">
        <v>326</v>
      </c>
      <c r="G228" s="270" t="s">
        <v>326</v>
      </c>
      <c r="H228" s="72">
        <v>57</v>
      </c>
      <c r="I228" s="156">
        <v>935</v>
      </c>
      <c r="J228" s="256"/>
      <c r="K228" s="219"/>
      <c r="L228" s="219"/>
    </row>
    <row r="229" spans="1:12" ht="13.5" customHeight="1" x14ac:dyDescent="0.15">
      <c r="A229" s="13"/>
      <c r="B229" s="45"/>
      <c r="C229" s="46" t="s">
        <v>101</v>
      </c>
      <c r="D229" s="47"/>
      <c r="E229" s="48" t="s">
        <v>313</v>
      </c>
      <c r="F229" s="75" t="s">
        <v>326</v>
      </c>
      <c r="G229" s="270" t="s">
        <v>326</v>
      </c>
      <c r="H229" s="72">
        <v>600701</v>
      </c>
      <c r="I229" s="156">
        <v>188043</v>
      </c>
      <c r="J229" s="256" t="s">
        <v>317</v>
      </c>
      <c r="K229" s="219"/>
      <c r="L229" s="219"/>
    </row>
    <row r="230" spans="1:12" ht="13.5" customHeight="1" x14ac:dyDescent="0.15">
      <c r="A230" s="13"/>
      <c r="B230" s="39"/>
      <c r="C230" s="40" t="s">
        <v>217</v>
      </c>
      <c r="D230" s="49"/>
      <c r="E230" s="50" t="s">
        <v>10</v>
      </c>
      <c r="F230" s="75" t="s">
        <v>326</v>
      </c>
      <c r="G230" s="267" t="s">
        <v>326</v>
      </c>
      <c r="H230" s="72">
        <v>691770</v>
      </c>
      <c r="I230" s="152">
        <v>364333</v>
      </c>
      <c r="J230" s="256">
        <v>106400</v>
      </c>
      <c r="K230" s="219">
        <v>975840</v>
      </c>
      <c r="L230" s="219">
        <v>975840</v>
      </c>
    </row>
    <row r="231" spans="1:12" ht="13.5" customHeight="1" x14ac:dyDescent="0.15">
      <c r="A231" s="13"/>
      <c r="B231" s="39"/>
      <c r="C231" s="40" t="s">
        <v>223</v>
      </c>
      <c r="D231" s="49"/>
      <c r="E231" s="50" t="s">
        <v>313</v>
      </c>
      <c r="F231" s="72" t="s">
        <v>326</v>
      </c>
      <c r="G231" s="267" t="s">
        <v>326</v>
      </c>
      <c r="H231" s="72">
        <v>58500</v>
      </c>
      <c r="I231" s="297">
        <v>15445</v>
      </c>
      <c r="J231" s="256" t="s">
        <v>317</v>
      </c>
      <c r="K231" s="219"/>
      <c r="L231" s="219"/>
    </row>
    <row r="232" spans="1:12" ht="13.5" customHeight="1" x14ac:dyDescent="0.15">
      <c r="A232" s="13"/>
      <c r="B232" s="39"/>
      <c r="C232" s="40" t="s">
        <v>86</v>
      </c>
      <c r="D232" s="49"/>
      <c r="E232" s="50" t="s">
        <v>10</v>
      </c>
      <c r="F232" t="s">
        <v>326</v>
      </c>
      <c r="G232" s="267" t="s">
        <v>326</v>
      </c>
      <c r="H232" s="72">
        <v>100000</v>
      </c>
      <c r="I232" s="297">
        <v>40097</v>
      </c>
      <c r="J232" s="256"/>
      <c r="K232" s="219">
        <v>60464</v>
      </c>
      <c r="L232" s="219">
        <v>60464</v>
      </c>
    </row>
    <row r="233" spans="1:12" ht="13.5" customHeight="1" x14ac:dyDescent="0.15">
      <c r="A233" s="13"/>
      <c r="B233" s="39"/>
      <c r="C233" s="40" t="s">
        <v>245</v>
      </c>
      <c r="D233" s="49"/>
      <c r="E233" s="50" t="s">
        <v>10</v>
      </c>
      <c r="F233" s="72"/>
      <c r="G233" s="267"/>
      <c r="H233" s="299"/>
      <c r="I233" s="298"/>
      <c r="J233" s="256" t="s">
        <v>317</v>
      </c>
      <c r="K233" s="219">
        <v>15200</v>
      </c>
      <c r="L233" s="219">
        <v>15200</v>
      </c>
    </row>
    <row r="234" spans="1:12" ht="13.5" customHeight="1" x14ac:dyDescent="0.15">
      <c r="A234" s="13"/>
      <c r="B234" s="39"/>
      <c r="C234" s="40" t="s">
        <v>136</v>
      </c>
      <c r="D234" s="49"/>
      <c r="E234" s="50" t="s">
        <v>10</v>
      </c>
      <c r="F234" s="72">
        <v>780</v>
      </c>
      <c r="G234" s="350">
        <v>782</v>
      </c>
      <c r="H234" s="72">
        <v>14275</v>
      </c>
      <c r="I234" s="297">
        <v>13652</v>
      </c>
      <c r="J234" s="256">
        <v>780</v>
      </c>
      <c r="K234" s="219">
        <v>8190</v>
      </c>
      <c r="L234" s="219">
        <v>8190</v>
      </c>
    </row>
    <row r="235" spans="1:12" ht="13.5" customHeight="1" x14ac:dyDescent="0.15">
      <c r="A235" s="13"/>
      <c r="B235" s="39"/>
      <c r="C235" s="40" t="s">
        <v>87</v>
      </c>
      <c r="D235" s="49"/>
      <c r="E235" s="50" t="s">
        <v>10</v>
      </c>
      <c r="F235" s="72" t="s">
        <v>326</v>
      </c>
      <c r="G235" s="267" t="s">
        <v>326</v>
      </c>
      <c r="H235" s="72">
        <v>660</v>
      </c>
      <c r="I235" s="297">
        <v>978</v>
      </c>
      <c r="J235" s="256" t="s">
        <v>317</v>
      </c>
      <c r="K235" s="219">
        <v>500</v>
      </c>
      <c r="L235" s="219">
        <v>500</v>
      </c>
    </row>
    <row r="236" spans="1:12" ht="13.5" customHeight="1" x14ac:dyDescent="0.15">
      <c r="A236" s="13"/>
      <c r="B236" s="39"/>
      <c r="C236" s="40" t="s">
        <v>88</v>
      </c>
      <c r="D236" s="49"/>
      <c r="E236" s="50" t="s">
        <v>10</v>
      </c>
      <c r="F236" s="72" t="s">
        <v>326</v>
      </c>
      <c r="G236" s="267" t="s">
        <v>326</v>
      </c>
      <c r="H236" s="72">
        <v>580</v>
      </c>
      <c r="I236" s="297">
        <v>5311</v>
      </c>
      <c r="J236" s="256" t="s">
        <v>317</v>
      </c>
      <c r="K236" s="219">
        <v>720</v>
      </c>
      <c r="L236" s="219">
        <v>720</v>
      </c>
    </row>
    <row r="237" spans="1:12" ht="13.5" customHeight="1" x14ac:dyDescent="0.15">
      <c r="A237" s="13"/>
      <c r="B237" s="39"/>
      <c r="C237" s="40" t="s">
        <v>90</v>
      </c>
      <c r="D237" s="49"/>
      <c r="E237" s="50" t="s">
        <v>10</v>
      </c>
      <c r="F237" s="72" t="s">
        <v>326</v>
      </c>
      <c r="G237" s="267" t="s">
        <v>326</v>
      </c>
      <c r="H237" s="72">
        <v>3880</v>
      </c>
      <c r="I237" s="152">
        <v>6608</v>
      </c>
      <c r="J237" s="256" t="s">
        <v>317</v>
      </c>
      <c r="K237" s="219">
        <v>4600</v>
      </c>
      <c r="L237" s="219">
        <v>4600</v>
      </c>
    </row>
    <row r="238" spans="1:12" ht="13.5" customHeight="1" x14ac:dyDescent="0.15">
      <c r="A238" s="13"/>
      <c r="B238" s="39"/>
      <c r="C238" s="40" t="s">
        <v>294</v>
      </c>
      <c r="D238" s="49"/>
      <c r="E238" s="50" t="s">
        <v>292</v>
      </c>
      <c r="F238" t="s">
        <v>326</v>
      </c>
      <c r="G238" s="198" t="s">
        <v>326</v>
      </c>
      <c r="H238" s="72">
        <v>270</v>
      </c>
      <c r="I238" s="297">
        <v>517</v>
      </c>
      <c r="J238" s="256"/>
      <c r="K238" s="219"/>
      <c r="L238" s="219"/>
    </row>
    <row r="239" spans="1:12" ht="13.5" customHeight="1" x14ac:dyDescent="0.15">
      <c r="A239" s="13"/>
      <c r="B239" s="39"/>
      <c r="C239" s="40" t="s">
        <v>137</v>
      </c>
      <c r="D239" s="49"/>
      <c r="E239" s="50" t="s">
        <v>10</v>
      </c>
      <c r="F239" t="s">
        <v>326</v>
      </c>
      <c r="G239" s="267" t="s">
        <v>326</v>
      </c>
      <c r="H239" s="72">
        <v>80300</v>
      </c>
      <c r="I239" s="152">
        <v>52315</v>
      </c>
      <c r="J239" s="256"/>
      <c r="K239" s="219">
        <v>242880</v>
      </c>
      <c r="L239" s="219">
        <v>242880</v>
      </c>
    </row>
    <row r="240" spans="1:12" ht="13.5" customHeight="1" x14ac:dyDescent="0.15">
      <c r="A240" s="13"/>
      <c r="B240" s="45"/>
      <c r="C240" s="40" t="s">
        <v>209</v>
      </c>
      <c r="D240" s="47"/>
      <c r="E240" s="50" t="s">
        <v>10</v>
      </c>
      <c r="F240" t="s">
        <v>326</v>
      </c>
      <c r="G240" s="267" t="s">
        <v>326</v>
      </c>
      <c r="H240" s="72">
        <v>264920</v>
      </c>
      <c r="I240" s="152">
        <v>113978</v>
      </c>
      <c r="J240" s="256"/>
      <c r="K240" s="219">
        <v>80960</v>
      </c>
      <c r="L240" s="219">
        <v>80960</v>
      </c>
    </row>
    <row r="241" spans="1:12" ht="13.5" customHeight="1" x14ac:dyDescent="0.15">
      <c r="A241" s="13"/>
      <c r="B241" s="45"/>
      <c r="C241" s="40" t="s">
        <v>133</v>
      </c>
      <c r="D241" s="47"/>
      <c r="E241" s="50" t="s">
        <v>10</v>
      </c>
      <c r="F241" s="76" t="s">
        <v>326</v>
      </c>
      <c r="G241" s="267" t="s">
        <v>326</v>
      </c>
      <c r="H241" s="72">
        <v>59572</v>
      </c>
      <c r="I241" s="152">
        <v>239523</v>
      </c>
      <c r="J241" s="256">
        <v>3220</v>
      </c>
      <c r="K241" s="219">
        <v>47639</v>
      </c>
      <c r="L241" s="219">
        <v>47639</v>
      </c>
    </row>
    <row r="242" spans="1:12" ht="13.5" customHeight="1" x14ac:dyDescent="0.15">
      <c r="A242" s="13"/>
      <c r="B242" s="39"/>
      <c r="C242" s="40" t="s">
        <v>97</v>
      </c>
      <c r="D242" s="49"/>
      <c r="E242" s="50" t="s">
        <v>10</v>
      </c>
      <c r="F242" s="72">
        <v>27428</v>
      </c>
      <c r="G242" s="267">
        <v>130634</v>
      </c>
      <c r="H242" s="72">
        <v>189169</v>
      </c>
      <c r="I242" s="152">
        <v>753397</v>
      </c>
      <c r="J242" s="256">
        <v>16612</v>
      </c>
      <c r="K242" s="219">
        <v>240167</v>
      </c>
      <c r="L242" s="219">
        <v>240167</v>
      </c>
    </row>
    <row r="243" spans="1:12" ht="13.5" customHeight="1" x14ac:dyDescent="0.15">
      <c r="A243" s="13"/>
      <c r="B243" s="39"/>
      <c r="C243" s="40" t="s">
        <v>216</v>
      </c>
      <c r="D243" s="49"/>
      <c r="E243" s="50" t="s">
        <v>10</v>
      </c>
      <c r="F243" s="72"/>
      <c r="G243" s="267"/>
      <c r="H243" s="75"/>
      <c r="I243" s="297"/>
      <c r="J243" s="256" t="s">
        <v>317</v>
      </c>
      <c r="K243" s="219"/>
      <c r="L243" s="219"/>
    </row>
    <row r="244" spans="1:12" ht="13.5" customHeight="1" x14ac:dyDescent="0.15">
      <c r="A244" s="13"/>
      <c r="B244" s="39"/>
      <c r="C244" s="40" t="s">
        <v>222</v>
      </c>
      <c r="D244" s="49"/>
      <c r="E244" s="50" t="s">
        <v>10</v>
      </c>
      <c r="F244" s="72" t="s">
        <v>326</v>
      </c>
      <c r="G244" s="72" t="s">
        <v>326</v>
      </c>
      <c r="H244" s="75">
        <v>190</v>
      </c>
      <c r="I244" s="297">
        <v>235</v>
      </c>
      <c r="J244" s="256">
        <v>213300</v>
      </c>
      <c r="K244" s="219">
        <v>7011500</v>
      </c>
      <c r="L244" s="219">
        <v>7011500</v>
      </c>
    </row>
    <row r="245" spans="1:12" ht="13.5" customHeight="1" x14ac:dyDescent="0.15">
      <c r="A245" s="13"/>
      <c r="B245" s="39"/>
      <c r="C245" s="40" t="s">
        <v>135</v>
      </c>
      <c r="D245" s="49"/>
      <c r="E245" s="50" t="s">
        <v>10</v>
      </c>
      <c r="F245" s="72">
        <v>1064600</v>
      </c>
      <c r="G245" s="285">
        <v>397159</v>
      </c>
      <c r="H245" s="72">
        <v>18796520</v>
      </c>
      <c r="I245" s="152">
        <v>5873537</v>
      </c>
      <c r="J245" s="256" t="s">
        <v>317</v>
      </c>
      <c r="K245" s="219">
        <v>6025385</v>
      </c>
      <c r="L245" s="219">
        <v>6025385</v>
      </c>
    </row>
    <row r="246" spans="1:12" ht="13.5" customHeight="1" x14ac:dyDescent="0.15">
      <c r="A246" s="13"/>
      <c r="B246" s="39"/>
      <c r="C246" s="40" t="s">
        <v>218</v>
      </c>
      <c r="D246" s="49"/>
      <c r="E246" s="50" t="s">
        <v>10</v>
      </c>
      <c r="F246" s="72" t="s">
        <v>326</v>
      </c>
      <c r="G246" s="267" t="s">
        <v>326</v>
      </c>
      <c r="H246" s="75">
        <v>1600</v>
      </c>
      <c r="I246" s="152">
        <v>3213</v>
      </c>
      <c r="J246" s="256" t="s">
        <v>317</v>
      </c>
      <c r="K246" s="219"/>
      <c r="L246" s="219"/>
    </row>
    <row r="247" spans="1:12" ht="13.5" customHeight="1" x14ac:dyDescent="0.15">
      <c r="A247" s="13"/>
      <c r="B247" s="39"/>
      <c r="C247" s="40" t="s">
        <v>315</v>
      </c>
      <c r="D247" s="49"/>
      <c r="E247" s="50" t="s">
        <v>313</v>
      </c>
      <c r="F247" s="72" t="s">
        <v>326</v>
      </c>
      <c r="G247" s="267" t="s">
        <v>326</v>
      </c>
      <c r="H247" s="75">
        <v>186180</v>
      </c>
      <c r="I247" s="297">
        <v>104666</v>
      </c>
      <c r="J247" s="256"/>
      <c r="K247" s="219"/>
      <c r="L247" s="219"/>
    </row>
    <row r="248" spans="1:12" ht="13.5" customHeight="1" x14ac:dyDescent="0.15">
      <c r="A248" s="13"/>
      <c r="B248" s="39"/>
      <c r="C248" s="40" t="s">
        <v>246</v>
      </c>
      <c r="D248" s="49"/>
      <c r="E248" s="50" t="s">
        <v>10</v>
      </c>
      <c r="F248" s="72" t="s">
        <v>326</v>
      </c>
      <c r="G248" s="267" t="s">
        <v>326</v>
      </c>
      <c r="H248" s="72">
        <v>90276</v>
      </c>
      <c r="I248" s="297">
        <v>29204</v>
      </c>
      <c r="J248" s="256">
        <v>19344</v>
      </c>
      <c r="K248" s="219">
        <v>155859</v>
      </c>
      <c r="L248" s="219">
        <v>155859</v>
      </c>
    </row>
    <row r="249" spans="1:12" ht="13.5" customHeight="1" x14ac:dyDescent="0.15">
      <c r="A249" s="123"/>
      <c r="B249" s="115"/>
      <c r="C249" s="65" t="s">
        <v>82</v>
      </c>
      <c r="D249" s="66"/>
      <c r="E249" s="63" t="s">
        <v>10</v>
      </c>
      <c r="F249" s="77">
        <f t="shared" ref="F249:L249" si="18">SUM(F226:F248)</f>
        <v>1161358</v>
      </c>
      <c r="G249" s="274">
        <f t="shared" si="18"/>
        <v>613433</v>
      </c>
      <c r="H249" s="129">
        <f t="shared" si="18"/>
        <v>21651166</v>
      </c>
      <c r="I249" s="188">
        <f t="shared" si="18"/>
        <v>8299389</v>
      </c>
      <c r="J249" s="257">
        <f t="shared" si="18"/>
        <v>405256</v>
      </c>
      <c r="K249" s="220">
        <f t="shared" si="18"/>
        <v>15342164</v>
      </c>
      <c r="L249" s="220">
        <f t="shared" si="18"/>
        <v>15342164</v>
      </c>
    </row>
    <row r="250" spans="1:12" ht="13.5" customHeight="1" x14ac:dyDescent="0.15">
      <c r="A250" s="14" t="s">
        <v>119</v>
      </c>
      <c r="B250" s="36"/>
      <c r="C250" s="58" t="s">
        <v>84</v>
      </c>
      <c r="D250" s="53"/>
      <c r="E250" s="52" t="s">
        <v>10</v>
      </c>
      <c r="F250" s="80" t="s">
        <v>326</v>
      </c>
      <c r="G250" s="272" t="s">
        <v>326</v>
      </c>
      <c r="H250" s="80">
        <v>195786</v>
      </c>
      <c r="I250" s="158">
        <v>30021</v>
      </c>
      <c r="J250" s="259"/>
      <c r="K250" s="225">
        <v>840899</v>
      </c>
      <c r="L250" s="225">
        <v>840899</v>
      </c>
    </row>
    <row r="251" spans="1:12" ht="13.5" customHeight="1" x14ac:dyDescent="0.15">
      <c r="A251" s="14" t="s">
        <v>248</v>
      </c>
      <c r="B251" s="45"/>
      <c r="C251" s="46" t="s">
        <v>320</v>
      </c>
      <c r="D251" s="47"/>
      <c r="E251" s="48" t="s">
        <v>318</v>
      </c>
      <c r="F251" s="75" t="s">
        <v>326</v>
      </c>
      <c r="G251" s="270" t="s">
        <v>326</v>
      </c>
      <c r="H251" s="75">
        <v>20010</v>
      </c>
      <c r="I251" s="156">
        <v>3106</v>
      </c>
      <c r="J251" s="255"/>
      <c r="K251" s="218"/>
      <c r="L251" s="218"/>
    </row>
    <row r="252" spans="1:12" ht="13.5" customHeight="1" x14ac:dyDescent="0.15">
      <c r="A252" s="14"/>
      <c r="B252" s="39"/>
      <c r="C252" s="40" t="s">
        <v>247</v>
      </c>
      <c r="D252" s="49"/>
      <c r="E252" s="50" t="s">
        <v>10</v>
      </c>
      <c r="F252" s="72">
        <v>190</v>
      </c>
      <c r="G252" s="267">
        <v>271</v>
      </c>
      <c r="H252" s="72">
        <v>190</v>
      </c>
      <c r="I252" s="152">
        <v>271</v>
      </c>
      <c r="J252" s="256"/>
      <c r="K252" s="219">
        <v>380</v>
      </c>
      <c r="L252" s="219">
        <v>380</v>
      </c>
    </row>
    <row r="253" spans="1:12" ht="13.5" customHeight="1" x14ac:dyDescent="0.15">
      <c r="A253" s="123"/>
      <c r="B253" s="115"/>
      <c r="C253" s="65" t="s">
        <v>82</v>
      </c>
      <c r="D253" s="66"/>
      <c r="E253" s="63" t="s">
        <v>10</v>
      </c>
      <c r="F253" s="83">
        <f t="shared" ref="F253:L253" si="19">SUM(F250:F252)</f>
        <v>190</v>
      </c>
      <c r="G253" s="288">
        <f t="shared" si="19"/>
        <v>271</v>
      </c>
      <c r="H253" s="129">
        <f t="shared" si="19"/>
        <v>215986</v>
      </c>
      <c r="I253" s="188">
        <f t="shared" si="19"/>
        <v>33398</v>
      </c>
      <c r="J253" s="257">
        <f t="shared" si="19"/>
        <v>0</v>
      </c>
      <c r="K253" s="220">
        <f t="shared" si="19"/>
        <v>841279</v>
      </c>
      <c r="L253" s="220">
        <f t="shared" si="19"/>
        <v>841279</v>
      </c>
    </row>
    <row r="254" spans="1:12" ht="13.5" customHeight="1" x14ac:dyDescent="0.15">
      <c r="A254" s="16" t="s">
        <v>120</v>
      </c>
      <c r="B254" s="45"/>
      <c r="C254" s="46" t="s">
        <v>84</v>
      </c>
      <c r="D254" s="47"/>
      <c r="E254" s="48" t="s">
        <v>10</v>
      </c>
      <c r="F254" s="75">
        <v>1682407</v>
      </c>
      <c r="G254" s="270">
        <v>232246</v>
      </c>
      <c r="H254" s="75">
        <v>23074695</v>
      </c>
      <c r="I254" s="156">
        <v>3287756</v>
      </c>
      <c r="J254" s="259">
        <v>1431006</v>
      </c>
      <c r="K254" s="225">
        <v>19903348</v>
      </c>
      <c r="L254" s="225">
        <v>19903348</v>
      </c>
    </row>
    <row r="255" spans="1:12" ht="13.5" customHeight="1" x14ac:dyDescent="0.15">
      <c r="A255" s="14" t="s">
        <v>249</v>
      </c>
      <c r="B255" s="15"/>
      <c r="C255" s="23" t="s">
        <v>144</v>
      </c>
      <c r="D255" s="165"/>
      <c r="E255" s="166" t="s">
        <v>10</v>
      </c>
      <c r="F255" s="150">
        <v>474971</v>
      </c>
      <c r="G255" s="273">
        <v>64968</v>
      </c>
      <c r="H255" s="150">
        <v>12535523</v>
      </c>
      <c r="I255" s="169">
        <v>1685005</v>
      </c>
      <c r="J255" s="256">
        <v>792415</v>
      </c>
      <c r="K255" s="219">
        <v>15299708</v>
      </c>
      <c r="L255" s="219">
        <v>15299708</v>
      </c>
    </row>
    <row r="256" spans="1:12" ht="13.5" customHeight="1" x14ac:dyDescent="0.15">
      <c r="A256" s="14"/>
      <c r="B256" s="39"/>
      <c r="C256" s="40" t="s">
        <v>219</v>
      </c>
      <c r="D256" s="49"/>
      <c r="E256" s="50" t="s">
        <v>10</v>
      </c>
      <c r="F256" s="72">
        <v>1080</v>
      </c>
      <c r="G256" s="267">
        <v>533</v>
      </c>
      <c r="H256" s="72">
        <v>2160</v>
      </c>
      <c r="I256" s="152">
        <v>1039</v>
      </c>
      <c r="J256" s="256"/>
      <c r="K256" s="219">
        <v>1080</v>
      </c>
      <c r="L256" s="219">
        <v>1080</v>
      </c>
    </row>
    <row r="257" spans="1:12" ht="13.5" customHeight="1" x14ac:dyDescent="0.15">
      <c r="A257" s="123"/>
      <c r="B257" s="115"/>
      <c r="C257" s="65" t="s">
        <v>82</v>
      </c>
      <c r="D257" s="66"/>
      <c r="E257" s="121" t="s">
        <v>10</v>
      </c>
      <c r="F257" s="129">
        <f t="shared" ref="F257:L257" si="20">SUM(F254:F256)</f>
        <v>2158458</v>
      </c>
      <c r="G257" s="274">
        <f t="shared" si="20"/>
        <v>297747</v>
      </c>
      <c r="H257" s="129">
        <f t="shared" si="20"/>
        <v>35612378</v>
      </c>
      <c r="I257" s="188">
        <f t="shared" si="20"/>
        <v>4973800</v>
      </c>
      <c r="J257" s="257">
        <f t="shared" si="20"/>
        <v>2223421</v>
      </c>
      <c r="K257" s="220">
        <f t="shared" si="20"/>
        <v>35204136</v>
      </c>
      <c r="L257" s="220">
        <f t="shared" si="20"/>
        <v>35204136</v>
      </c>
    </row>
    <row r="258" spans="1:12" ht="13.5" customHeight="1" x14ac:dyDescent="0.15">
      <c r="A258" s="365"/>
      <c r="B258" s="353"/>
      <c r="C258" s="24"/>
      <c r="D258" s="147"/>
      <c r="E258" s="366"/>
      <c r="F258" s="356"/>
      <c r="G258" s="356"/>
      <c r="H258" s="356"/>
      <c r="I258" s="356"/>
      <c r="J258" s="358"/>
      <c r="K258" s="358"/>
      <c r="L258" s="358"/>
    </row>
    <row r="259" spans="1:12" ht="13.5" customHeight="1" x14ac:dyDescent="0.15">
      <c r="A259" s="367"/>
      <c r="B259" s="17"/>
      <c r="C259" s="351"/>
      <c r="D259" s="362"/>
      <c r="E259" s="195"/>
      <c r="F259" s="235"/>
      <c r="G259" s="235"/>
      <c r="H259" s="235"/>
      <c r="I259" s="235"/>
      <c r="J259" s="361"/>
      <c r="K259" s="361"/>
      <c r="L259" s="361"/>
    </row>
    <row r="260" spans="1:12" ht="13.5" customHeight="1" x14ac:dyDescent="0.15">
      <c r="A260" s="367"/>
      <c r="B260" s="17"/>
      <c r="C260" s="351"/>
      <c r="D260" s="362"/>
      <c r="E260" s="195"/>
      <c r="F260" s="235"/>
      <c r="G260" s="235"/>
      <c r="H260" s="235"/>
      <c r="I260" s="235"/>
      <c r="J260" s="361"/>
      <c r="K260" s="361"/>
      <c r="L260" s="361"/>
    </row>
    <row r="261" spans="1:12" ht="13.5" customHeight="1" x14ac:dyDescent="0.15">
      <c r="A261" s="367"/>
      <c r="B261" s="17"/>
      <c r="C261" s="351"/>
      <c r="D261" s="362"/>
      <c r="E261" s="195"/>
      <c r="F261" s="235"/>
      <c r="G261" s="235"/>
      <c r="H261" s="235"/>
      <c r="I261" s="235"/>
      <c r="J261" s="361"/>
      <c r="K261" s="361"/>
      <c r="L261" s="361"/>
    </row>
    <row r="262" spans="1:12" ht="13.5" customHeight="1" x14ac:dyDescent="0.15">
      <c r="A262" s="367"/>
      <c r="B262" s="17"/>
      <c r="C262" s="351"/>
      <c r="D262" s="362"/>
      <c r="E262" s="195"/>
      <c r="F262" s="235"/>
      <c r="G262" s="235"/>
      <c r="H262" s="235"/>
      <c r="I262" s="235"/>
      <c r="J262" s="361"/>
      <c r="K262" s="361"/>
      <c r="L262" s="361"/>
    </row>
    <row r="263" spans="1:12" ht="13.5" customHeight="1" x14ac:dyDescent="0.15">
      <c r="A263" s="367"/>
      <c r="B263" s="17"/>
      <c r="C263" s="351"/>
      <c r="D263" s="362"/>
      <c r="E263" s="195"/>
      <c r="F263" s="235"/>
      <c r="G263" s="235"/>
      <c r="H263" s="235"/>
      <c r="I263" s="235"/>
      <c r="J263" s="361"/>
      <c r="K263" s="361"/>
      <c r="L263" s="361"/>
    </row>
    <row r="264" spans="1:12" ht="13.5" customHeight="1" x14ac:dyDescent="0.15">
      <c r="A264" s="367"/>
      <c r="B264" s="17"/>
      <c r="C264" s="351"/>
      <c r="D264" s="362"/>
      <c r="E264" s="195"/>
      <c r="F264" s="235"/>
      <c r="G264" s="235"/>
      <c r="H264" s="235"/>
      <c r="I264" s="235"/>
      <c r="J264" s="361"/>
      <c r="K264" s="361"/>
      <c r="L264" s="361"/>
    </row>
    <row r="265" spans="1:12" ht="13.5" customHeight="1" x14ac:dyDescent="0.15">
      <c r="A265" s="367"/>
      <c r="B265" s="17"/>
      <c r="C265" s="351"/>
      <c r="D265" s="362"/>
      <c r="E265" s="195"/>
      <c r="F265" s="235"/>
      <c r="G265" s="235"/>
      <c r="H265" s="235"/>
      <c r="I265" s="235"/>
      <c r="J265" s="361"/>
      <c r="K265" s="361"/>
      <c r="L265" s="361"/>
    </row>
    <row r="266" spans="1:12" ht="13.5" customHeight="1" x14ac:dyDescent="0.15">
      <c r="A266" s="367"/>
      <c r="B266" s="17"/>
      <c r="C266" s="351"/>
      <c r="D266" s="362"/>
      <c r="E266" s="195"/>
      <c r="F266" s="235"/>
      <c r="G266" s="235"/>
      <c r="H266" s="235"/>
      <c r="I266" s="235"/>
      <c r="J266" s="361"/>
      <c r="K266" s="361"/>
      <c r="L266" s="361"/>
    </row>
    <row r="267" spans="1:12" ht="13.5" customHeight="1" x14ac:dyDescent="0.15">
      <c r="A267" s="367"/>
      <c r="B267" s="17"/>
      <c r="C267" s="351"/>
      <c r="D267" s="362"/>
      <c r="E267" s="195"/>
      <c r="F267" s="235"/>
      <c r="G267" s="235"/>
      <c r="H267" s="235"/>
      <c r="I267" s="235"/>
      <c r="J267" s="361"/>
      <c r="K267" s="361"/>
      <c r="L267" s="361"/>
    </row>
    <row r="268" spans="1:12" ht="13.5" customHeight="1" x14ac:dyDescent="0.15">
      <c r="A268" s="367"/>
      <c r="B268" s="17"/>
      <c r="C268" s="351"/>
      <c r="D268" s="362"/>
      <c r="E268" s="195"/>
      <c r="F268" s="235"/>
      <c r="G268" s="235"/>
      <c r="H268" s="235"/>
      <c r="I268" s="235"/>
      <c r="J268" s="361"/>
      <c r="K268" s="361"/>
      <c r="L268" s="361"/>
    </row>
    <row r="269" spans="1:12" ht="13.5" customHeight="1" x14ac:dyDescent="0.15">
      <c r="A269" s="367"/>
      <c r="B269" s="17"/>
      <c r="C269" s="351"/>
      <c r="D269" s="362"/>
      <c r="E269" s="195"/>
      <c r="F269" s="235"/>
      <c r="G269" s="235"/>
      <c r="H269" s="235"/>
      <c r="I269" s="235"/>
      <c r="J269" s="361"/>
      <c r="K269" s="361"/>
      <c r="L269" s="361"/>
    </row>
    <row r="270" spans="1:12" ht="13.5" customHeight="1" x14ac:dyDescent="0.15">
      <c r="A270" s="367"/>
      <c r="B270" s="17"/>
      <c r="C270" s="351"/>
      <c r="D270" s="362"/>
      <c r="E270" s="195"/>
      <c r="F270" s="235"/>
      <c r="G270" s="235"/>
      <c r="H270" s="235"/>
      <c r="I270" s="235"/>
      <c r="J270" s="361"/>
      <c r="K270" s="361"/>
      <c r="L270" s="361"/>
    </row>
    <row r="271" spans="1:12" ht="13.5" customHeight="1" x14ac:dyDescent="0.15">
      <c r="A271" s="111" t="s">
        <v>15</v>
      </c>
      <c r="B271" s="108"/>
      <c r="C271" s="378" t="s">
        <v>99</v>
      </c>
      <c r="D271" s="12"/>
      <c r="E271" s="380" t="s">
        <v>81</v>
      </c>
      <c r="F271" s="382" t="s">
        <v>337</v>
      </c>
      <c r="G271" s="383"/>
      <c r="H271" s="382" t="s">
        <v>338</v>
      </c>
      <c r="I271" s="384"/>
      <c r="J271" s="385" t="s">
        <v>262</v>
      </c>
      <c r="K271" s="385"/>
      <c r="L271" s="386"/>
    </row>
    <row r="272" spans="1:12" ht="13.5" customHeight="1" x14ac:dyDescent="0.15">
      <c r="A272" s="117" t="s">
        <v>78</v>
      </c>
      <c r="B272" s="113"/>
      <c r="C272" s="379"/>
      <c r="D272" s="114"/>
      <c r="E272" s="381"/>
      <c r="F272" s="21" t="s">
        <v>79</v>
      </c>
      <c r="G272" s="251" t="s">
        <v>80</v>
      </c>
      <c r="H272" s="21" t="s">
        <v>79</v>
      </c>
      <c r="I272" s="151" t="s">
        <v>80</v>
      </c>
      <c r="J272" s="107" t="s">
        <v>339</v>
      </c>
      <c r="K272" s="107" t="s">
        <v>340</v>
      </c>
      <c r="L272" s="21" t="s">
        <v>240</v>
      </c>
    </row>
    <row r="273" spans="1:12" ht="13.5" customHeight="1" x14ac:dyDescent="0.15">
      <c r="A273" s="14" t="s">
        <v>335</v>
      </c>
      <c r="B273" s="61"/>
      <c r="C273" s="372" t="s">
        <v>83</v>
      </c>
      <c r="D273" s="341"/>
      <c r="E273" s="342" t="s">
        <v>333</v>
      </c>
      <c r="F273" s="370" t="s">
        <v>326</v>
      </c>
      <c r="G273" s="371" t="s">
        <v>326</v>
      </c>
      <c r="H273" s="376">
        <v>525</v>
      </c>
      <c r="I273" s="377">
        <v>206</v>
      </c>
      <c r="J273" s="373"/>
      <c r="K273" s="373">
        <v>525</v>
      </c>
      <c r="L273" s="342">
        <v>525</v>
      </c>
    </row>
    <row r="274" spans="1:12" ht="13.5" customHeight="1" x14ac:dyDescent="0.15">
      <c r="A274" s="14" t="s">
        <v>26</v>
      </c>
      <c r="B274" s="39"/>
      <c r="C274" s="40" t="s">
        <v>84</v>
      </c>
      <c r="D274" s="49"/>
      <c r="E274" s="50" t="s">
        <v>10</v>
      </c>
      <c r="F274" s="72">
        <v>42408767</v>
      </c>
      <c r="G274" s="267">
        <v>6019453</v>
      </c>
      <c r="H274" s="72">
        <v>550916041</v>
      </c>
      <c r="I274" s="152">
        <v>80876594</v>
      </c>
      <c r="J274" s="256">
        <v>47370852</v>
      </c>
      <c r="K274" s="219">
        <v>479503313</v>
      </c>
      <c r="L274" s="219">
        <v>479503313</v>
      </c>
    </row>
    <row r="275" spans="1:12" ht="13.5" customHeight="1" x14ac:dyDescent="0.15">
      <c r="A275" s="13"/>
      <c r="B275" s="39"/>
      <c r="C275" s="40" t="s">
        <v>86</v>
      </c>
      <c r="D275" s="49"/>
      <c r="E275" s="50" t="s">
        <v>10</v>
      </c>
      <c r="F275" s="72">
        <v>4477161</v>
      </c>
      <c r="G275" s="267">
        <v>648234</v>
      </c>
      <c r="H275" s="72">
        <v>83750349</v>
      </c>
      <c r="I275" s="297">
        <v>12749154</v>
      </c>
      <c r="J275" s="256">
        <v>4315958</v>
      </c>
      <c r="K275" s="219">
        <v>119948826</v>
      </c>
      <c r="L275" s="219">
        <v>119948826</v>
      </c>
    </row>
    <row r="276" spans="1:12" ht="13.5" customHeight="1" x14ac:dyDescent="0.15">
      <c r="A276" s="13"/>
      <c r="B276" s="39"/>
      <c r="C276" s="40" t="s">
        <v>85</v>
      </c>
      <c r="D276" s="49"/>
      <c r="E276" s="50" t="s">
        <v>10</v>
      </c>
      <c r="G276" s="304"/>
      <c r="H276" s="72"/>
      <c r="I276" s="297"/>
      <c r="J276" s="256"/>
      <c r="K276" s="219"/>
      <c r="L276" s="219"/>
    </row>
    <row r="277" spans="1:12" ht="13.5" customHeight="1" x14ac:dyDescent="0.15">
      <c r="A277" s="13"/>
      <c r="B277" s="39"/>
      <c r="C277" s="40" t="s">
        <v>219</v>
      </c>
      <c r="D277" s="49"/>
      <c r="E277" s="50" t="s">
        <v>10</v>
      </c>
      <c r="F277" s="72">
        <v>20520</v>
      </c>
      <c r="G277" s="267">
        <v>6055</v>
      </c>
      <c r="H277" s="72">
        <v>357012</v>
      </c>
      <c r="I277" s="297">
        <v>107071</v>
      </c>
      <c r="J277" s="256"/>
      <c r="K277" s="219">
        <v>381546</v>
      </c>
      <c r="L277" s="219">
        <v>381546</v>
      </c>
    </row>
    <row r="278" spans="1:12" ht="13.5" customHeight="1" x14ac:dyDescent="0.15">
      <c r="A278" s="13"/>
      <c r="B278" s="39"/>
      <c r="C278" s="40" t="s">
        <v>295</v>
      </c>
      <c r="D278" s="49"/>
      <c r="E278" s="50" t="s">
        <v>292</v>
      </c>
      <c r="F278" s="72" t="s">
        <v>326</v>
      </c>
      <c r="G278" s="267" t="s">
        <v>326</v>
      </c>
      <c r="H278" s="72">
        <v>25</v>
      </c>
      <c r="I278" s="297">
        <v>216</v>
      </c>
      <c r="J278" s="256"/>
      <c r="K278" s="219"/>
      <c r="L278" s="219"/>
    </row>
    <row r="279" spans="1:12" ht="13.5" customHeight="1" x14ac:dyDescent="0.15">
      <c r="A279" s="13"/>
      <c r="B279" s="39"/>
      <c r="C279" s="40" t="s">
        <v>271</v>
      </c>
      <c r="D279" s="49"/>
      <c r="E279" s="50" t="s">
        <v>10</v>
      </c>
      <c r="F279" s="72">
        <v>2175</v>
      </c>
      <c r="G279" s="267">
        <v>1123</v>
      </c>
      <c r="H279" s="72">
        <v>3159</v>
      </c>
      <c r="I279" s="297">
        <v>1374</v>
      </c>
      <c r="J279" s="256"/>
      <c r="K279" s="219">
        <v>2360</v>
      </c>
      <c r="L279" s="219">
        <v>2360</v>
      </c>
    </row>
    <row r="280" spans="1:12" ht="13.5" customHeight="1" x14ac:dyDescent="0.15">
      <c r="A280" s="13"/>
      <c r="B280" s="39"/>
      <c r="C280" s="40" t="s">
        <v>272</v>
      </c>
      <c r="D280" s="49"/>
      <c r="E280" s="50" t="s">
        <v>10</v>
      </c>
      <c r="F280" s="72"/>
      <c r="G280" s="267"/>
      <c r="H280" s="72"/>
      <c r="I280" s="297"/>
      <c r="J280" s="256"/>
      <c r="K280" s="219">
        <v>4260</v>
      </c>
      <c r="L280" s="219">
        <v>4260</v>
      </c>
    </row>
    <row r="281" spans="1:12" s="1" customFormat="1" ht="13.5" customHeight="1" x14ac:dyDescent="0.15">
      <c r="A281" s="123"/>
      <c r="B281" s="43"/>
      <c r="C281" s="203" t="s">
        <v>104</v>
      </c>
      <c r="D281" s="204"/>
      <c r="E281" s="51" t="s">
        <v>10</v>
      </c>
      <c r="F281" s="73">
        <f t="shared" ref="F281:G281" si="21">SUM(F272:F280)</f>
        <v>46908623</v>
      </c>
      <c r="G281" s="271">
        <f t="shared" si="21"/>
        <v>6674865</v>
      </c>
      <c r="H281" s="73">
        <f>SUM(H272:H280)</f>
        <v>635027111</v>
      </c>
      <c r="I281" s="154">
        <f>SUM(I272:I280)</f>
        <v>93734615</v>
      </c>
      <c r="J281" s="305">
        <f t="shared" ref="J281:L281" si="22">SUM(J272:J280)</f>
        <v>51686810</v>
      </c>
      <c r="K281" s="227">
        <f t="shared" si="22"/>
        <v>599840830</v>
      </c>
      <c r="L281" s="227">
        <f t="shared" si="22"/>
        <v>599840830</v>
      </c>
    </row>
    <row r="282" spans="1:12" ht="13.5" customHeight="1" x14ac:dyDescent="0.15">
      <c r="A282" s="16" t="s">
        <v>121</v>
      </c>
      <c r="B282" s="36"/>
      <c r="C282" s="58" t="s">
        <v>230</v>
      </c>
      <c r="D282" s="133"/>
      <c r="E282" s="52" t="s">
        <v>10</v>
      </c>
      <c r="F282" s="72">
        <v>4644</v>
      </c>
      <c r="G282" s="267">
        <v>3956</v>
      </c>
      <c r="H282" s="80">
        <v>12003</v>
      </c>
      <c r="I282" s="158">
        <v>10297</v>
      </c>
      <c r="J282" s="259">
        <v>1400</v>
      </c>
      <c r="K282" s="225">
        <v>7432</v>
      </c>
      <c r="L282" s="225">
        <v>7432</v>
      </c>
    </row>
    <row r="283" spans="1:12" ht="13.5" customHeight="1" x14ac:dyDescent="0.15">
      <c r="A283" s="14" t="s">
        <v>110</v>
      </c>
      <c r="B283" s="39"/>
      <c r="C283" s="40" t="s">
        <v>231</v>
      </c>
      <c r="D283" s="60"/>
      <c r="E283" s="50" t="s">
        <v>10</v>
      </c>
      <c r="F283" s="72">
        <v>705</v>
      </c>
      <c r="G283" s="267">
        <v>970</v>
      </c>
      <c r="H283" s="72">
        <v>23460</v>
      </c>
      <c r="I283" s="152">
        <v>38646</v>
      </c>
      <c r="J283" s="256" t="s">
        <v>317</v>
      </c>
      <c r="K283" s="219">
        <v>32486</v>
      </c>
      <c r="L283" s="219">
        <v>32486</v>
      </c>
    </row>
    <row r="284" spans="1:12" ht="13.5" customHeight="1" x14ac:dyDescent="0.15">
      <c r="A284" s="14"/>
      <c r="B284" s="39"/>
      <c r="C284" s="40" t="s">
        <v>229</v>
      </c>
      <c r="D284" s="60"/>
      <c r="E284" s="50" t="s">
        <v>10</v>
      </c>
      <c r="F284" s="72">
        <v>2180</v>
      </c>
      <c r="G284" s="267">
        <v>3027</v>
      </c>
      <c r="H284" s="72">
        <v>45002</v>
      </c>
      <c r="I284" s="152">
        <v>35178</v>
      </c>
      <c r="J284" s="256">
        <v>289</v>
      </c>
      <c r="K284" s="219">
        <v>35251</v>
      </c>
      <c r="L284" s="219">
        <v>35251</v>
      </c>
    </row>
    <row r="285" spans="1:12" ht="13.5" customHeight="1" x14ac:dyDescent="0.15">
      <c r="A285" s="14"/>
      <c r="B285" s="39"/>
      <c r="C285" s="40" t="s">
        <v>232</v>
      </c>
      <c r="D285" s="49"/>
      <c r="E285" s="50" t="s">
        <v>10</v>
      </c>
      <c r="F285" s="72">
        <v>432</v>
      </c>
      <c r="G285" s="267">
        <v>527</v>
      </c>
      <c r="H285" s="72">
        <v>1728</v>
      </c>
      <c r="I285" s="152">
        <v>1984</v>
      </c>
      <c r="J285" s="256">
        <v>432</v>
      </c>
      <c r="K285" s="219">
        <v>8828</v>
      </c>
      <c r="L285" s="219">
        <v>8828</v>
      </c>
    </row>
    <row r="286" spans="1:12" ht="13.5" customHeight="1" x14ac:dyDescent="0.15">
      <c r="A286" s="14"/>
      <c r="B286" s="39"/>
      <c r="C286" s="40" t="s">
        <v>234</v>
      </c>
      <c r="D286" s="49"/>
      <c r="E286" s="50" t="s">
        <v>10</v>
      </c>
      <c r="F286" s="72" t="s">
        <v>326</v>
      </c>
      <c r="G286" s="267" t="s">
        <v>326</v>
      </c>
      <c r="H286" s="72">
        <v>14803</v>
      </c>
      <c r="I286" s="152">
        <v>7080</v>
      </c>
      <c r="J286" s="256">
        <v>3669</v>
      </c>
      <c r="K286" s="219">
        <v>9200</v>
      </c>
      <c r="L286" s="219">
        <v>9200</v>
      </c>
    </row>
    <row r="287" spans="1:12" ht="13.5" customHeight="1" x14ac:dyDescent="0.15">
      <c r="A287" s="14"/>
      <c r="B287" s="39"/>
      <c r="C287" s="40" t="s">
        <v>233</v>
      </c>
      <c r="D287" s="49"/>
      <c r="E287" s="50" t="s">
        <v>10</v>
      </c>
      <c r="F287" s="72" t="s">
        <v>326</v>
      </c>
      <c r="G287" s="267" t="s">
        <v>326</v>
      </c>
      <c r="H287" s="72">
        <v>84015</v>
      </c>
      <c r="I287" s="152">
        <v>51706</v>
      </c>
      <c r="J287" s="256">
        <v>1830</v>
      </c>
      <c r="K287" s="219">
        <v>90648</v>
      </c>
      <c r="L287" s="219">
        <v>90648</v>
      </c>
    </row>
    <row r="288" spans="1:12" ht="13.5" customHeight="1" x14ac:dyDescent="0.15">
      <c r="A288" s="14"/>
      <c r="B288" s="39"/>
      <c r="C288" s="40" t="s">
        <v>89</v>
      </c>
      <c r="D288" s="49"/>
      <c r="E288" s="50" t="s">
        <v>10</v>
      </c>
      <c r="F288" s="72" t="s">
        <v>326</v>
      </c>
      <c r="G288" s="267" t="s">
        <v>326</v>
      </c>
      <c r="H288" s="72">
        <v>3094</v>
      </c>
      <c r="I288" s="152">
        <v>2644</v>
      </c>
      <c r="J288" s="256">
        <v>569</v>
      </c>
      <c r="K288" s="219">
        <v>3186</v>
      </c>
      <c r="L288" s="219">
        <v>3186</v>
      </c>
    </row>
    <row r="289" spans="1:12" ht="13.5" customHeight="1" x14ac:dyDescent="0.15">
      <c r="A289" s="123"/>
      <c r="B289" s="138"/>
      <c r="C289" s="141" t="s">
        <v>104</v>
      </c>
      <c r="D289" s="142"/>
      <c r="E289" s="121" t="s">
        <v>10</v>
      </c>
      <c r="F289" s="128">
        <f>SUM(F282:F288)</f>
        <v>7961</v>
      </c>
      <c r="G289" s="288">
        <f>SUM(G282:G288)</f>
        <v>8480</v>
      </c>
      <c r="H289" s="129">
        <f>SUM(H282:H288)</f>
        <v>184105</v>
      </c>
      <c r="I289" s="190">
        <f>SUM(I282:I288)</f>
        <v>147535</v>
      </c>
      <c r="J289" s="257">
        <f t="shared" ref="J289:L289" si="23">SUM(J282:J288)</f>
        <v>8189</v>
      </c>
      <c r="K289" s="220">
        <f t="shared" si="23"/>
        <v>187031</v>
      </c>
      <c r="L289" s="220">
        <f t="shared" si="23"/>
        <v>187031</v>
      </c>
    </row>
    <row r="290" spans="1:12" ht="13.5" customHeight="1" x14ac:dyDescent="0.15">
      <c r="A290" s="14" t="s">
        <v>122</v>
      </c>
      <c r="B290" s="39"/>
      <c r="C290" s="40" t="s">
        <v>150</v>
      </c>
      <c r="D290" s="49"/>
      <c r="E290" s="50" t="s">
        <v>227</v>
      </c>
      <c r="F290" s="72" t="s">
        <v>326</v>
      </c>
      <c r="G290" s="267" t="s">
        <v>326</v>
      </c>
      <c r="H290" s="72">
        <v>700</v>
      </c>
      <c r="I290" s="152">
        <v>1898</v>
      </c>
      <c r="J290" s="256"/>
      <c r="K290" s="219">
        <v>1400</v>
      </c>
      <c r="L290" s="219">
        <v>1400</v>
      </c>
    </row>
    <row r="291" spans="1:12" ht="13.5" customHeight="1" x14ac:dyDescent="0.15">
      <c r="A291" s="13" t="s">
        <v>27</v>
      </c>
      <c r="B291" s="39"/>
      <c r="C291" s="40" t="s">
        <v>101</v>
      </c>
      <c r="D291" s="41"/>
      <c r="E291" s="42" t="s">
        <v>10</v>
      </c>
      <c r="F291" s="72"/>
      <c r="G291" s="267"/>
      <c r="H291" s="72"/>
      <c r="I291" s="152"/>
      <c r="J291" s="256"/>
      <c r="K291" s="219" t="s">
        <v>317</v>
      </c>
      <c r="L291" s="219" t="s">
        <v>317</v>
      </c>
    </row>
    <row r="292" spans="1:12" ht="13.5" customHeight="1" x14ac:dyDescent="0.15">
      <c r="A292" s="13"/>
      <c r="B292" s="39"/>
      <c r="C292" s="40" t="s">
        <v>96</v>
      </c>
      <c r="D292" s="49"/>
      <c r="E292" s="50" t="s">
        <v>10</v>
      </c>
      <c r="F292" s="72">
        <v>4778</v>
      </c>
      <c r="G292" s="267">
        <v>5960</v>
      </c>
      <c r="H292" s="72">
        <v>84491</v>
      </c>
      <c r="I292" s="152">
        <v>119112</v>
      </c>
      <c r="J292" s="256">
        <v>17204</v>
      </c>
      <c r="K292" s="219">
        <v>83802</v>
      </c>
      <c r="L292" s="219">
        <v>83802</v>
      </c>
    </row>
    <row r="293" spans="1:12" ht="13.5" customHeight="1" x14ac:dyDescent="0.15">
      <c r="A293" s="13"/>
      <c r="B293" s="39"/>
      <c r="C293" s="40" t="s">
        <v>83</v>
      </c>
      <c r="D293" s="41"/>
      <c r="E293" s="42" t="s">
        <v>10</v>
      </c>
      <c r="F293" s="72">
        <v>15200</v>
      </c>
      <c r="G293" s="267">
        <v>17488</v>
      </c>
      <c r="H293" s="72">
        <v>152280</v>
      </c>
      <c r="I293" s="152">
        <v>181909</v>
      </c>
      <c r="J293" s="256">
        <v>15200</v>
      </c>
      <c r="K293" s="219">
        <v>214420</v>
      </c>
      <c r="L293" s="219">
        <v>214420</v>
      </c>
    </row>
    <row r="294" spans="1:12" ht="13.5" customHeight="1" x14ac:dyDescent="0.15">
      <c r="A294" s="13"/>
      <c r="B294" s="39"/>
      <c r="C294" s="40" t="s">
        <v>210</v>
      </c>
      <c r="D294" s="49"/>
      <c r="E294" s="42" t="s">
        <v>10</v>
      </c>
      <c r="F294" s="72" t="s">
        <v>326</v>
      </c>
      <c r="G294" s="267" t="s">
        <v>326</v>
      </c>
      <c r="H294" s="72">
        <v>35977</v>
      </c>
      <c r="I294" s="152">
        <v>32094</v>
      </c>
      <c r="J294" s="256">
        <v>4737</v>
      </c>
      <c r="K294" s="219">
        <v>51428</v>
      </c>
      <c r="L294" s="219">
        <v>51428</v>
      </c>
    </row>
    <row r="295" spans="1:12" ht="13.5" customHeight="1" x14ac:dyDescent="0.15">
      <c r="A295" s="13"/>
      <c r="B295" s="39"/>
      <c r="C295" s="40" t="s">
        <v>108</v>
      </c>
      <c r="D295" s="41"/>
      <c r="E295" s="42" t="s">
        <v>10</v>
      </c>
      <c r="F295" s="72">
        <v>2226597</v>
      </c>
      <c r="G295" s="267">
        <v>426292</v>
      </c>
      <c r="H295" s="72">
        <v>36951344</v>
      </c>
      <c r="I295" s="152">
        <v>6499326</v>
      </c>
      <c r="J295" s="256">
        <v>2547790</v>
      </c>
      <c r="K295" s="219">
        <v>37058788</v>
      </c>
      <c r="L295" s="219">
        <v>37058788</v>
      </c>
    </row>
    <row r="296" spans="1:12" ht="13.5" customHeight="1" x14ac:dyDescent="0.15">
      <c r="A296" s="13"/>
      <c r="B296" s="39"/>
      <c r="C296" s="40" t="s">
        <v>86</v>
      </c>
      <c r="D296" s="41"/>
      <c r="E296" s="42" t="s">
        <v>10</v>
      </c>
      <c r="F296" s="72">
        <v>43000</v>
      </c>
      <c r="G296" s="267">
        <v>8786</v>
      </c>
      <c r="H296" s="72">
        <v>1539866</v>
      </c>
      <c r="I296" s="152">
        <v>288152</v>
      </c>
      <c r="J296" s="256">
        <v>64500</v>
      </c>
      <c r="K296" s="219">
        <v>1088954</v>
      </c>
      <c r="L296" s="219">
        <v>1088954</v>
      </c>
    </row>
    <row r="297" spans="1:12" ht="13.5" customHeight="1" x14ac:dyDescent="0.15">
      <c r="A297" s="13"/>
      <c r="B297" s="45"/>
      <c r="C297" s="46" t="s">
        <v>250</v>
      </c>
      <c r="D297" s="37"/>
      <c r="E297" s="38" t="s">
        <v>10</v>
      </c>
      <c r="F297" s="75"/>
      <c r="G297" s="270"/>
      <c r="H297" s="75"/>
      <c r="I297" s="156"/>
      <c r="J297" s="309" t="s">
        <v>317</v>
      </c>
      <c r="K297" s="242" t="s">
        <v>317</v>
      </c>
      <c r="L297" s="242" t="s">
        <v>317</v>
      </c>
    </row>
    <row r="298" spans="1:12" ht="13.5" customHeight="1" x14ac:dyDescent="0.15">
      <c r="A298" s="13"/>
      <c r="B298" s="39"/>
      <c r="C298" s="40" t="s">
        <v>103</v>
      </c>
      <c r="D298" s="41"/>
      <c r="E298" s="42" t="s">
        <v>10</v>
      </c>
      <c r="F298" s="72">
        <v>812</v>
      </c>
      <c r="G298" s="267">
        <v>6502</v>
      </c>
      <c r="H298" s="72">
        <v>1837</v>
      </c>
      <c r="I298" s="152">
        <v>15287</v>
      </c>
      <c r="J298" s="310">
        <v>350</v>
      </c>
      <c r="K298" s="229">
        <v>1862</v>
      </c>
      <c r="L298" s="229">
        <v>1862</v>
      </c>
    </row>
    <row r="299" spans="1:12" ht="13.5" customHeight="1" x14ac:dyDescent="0.15">
      <c r="A299" s="13"/>
      <c r="B299" s="39"/>
      <c r="C299" s="40" t="s">
        <v>145</v>
      </c>
      <c r="D299" s="41"/>
      <c r="E299" s="42" t="s">
        <v>10</v>
      </c>
      <c r="F299" s="72" t="s">
        <v>326</v>
      </c>
      <c r="G299" s="267" t="s">
        <v>326</v>
      </c>
      <c r="H299" s="72">
        <v>11706</v>
      </c>
      <c r="I299" s="152">
        <v>11429</v>
      </c>
      <c r="J299" s="310">
        <v>9373</v>
      </c>
      <c r="K299" s="229">
        <v>18174</v>
      </c>
      <c r="L299" s="229">
        <v>18174</v>
      </c>
    </row>
    <row r="300" spans="1:12" ht="13.5" customHeight="1" x14ac:dyDescent="0.15">
      <c r="A300" s="14"/>
      <c r="B300" s="39"/>
      <c r="C300" s="68" t="s">
        <v>88</v>
      </c>
      <c r="D300" s="41"/>
      <c r="E300" s="42" t="s">
        <v>10</v>
      </c>
      <c r="F300" s="72" t="s">
        <v>326</v>
      </c>
      <c r="G300" s="267" t="s">
        <v>326</v>
      </c>
      <c r="H300" s="72">
        <v>1238</v>
      </c>
      <c r="I300" s="152">
        <v>1599</v>
      </c>
      <c r="J300" s="310" t="s">
        <v>317</v>
      </c>
      <c r="K300" s="229">
        <v>2506</v>
      </c>
      <c r="L300" s="229">
        <v>2506</v>
      </c>
    </row>
    <row r="301" spans="1:12" ht="13.5" customHeight="1" x14ac:dyDescent="0.15">
      <c r="A301" s="14"/>
      <c r="B301" s="67"/>
      <c r="C301" s="68" t="s">
        <v>137</v>
      </c>
      <c r="D301" s="144"/>
      <c r="E301" s="42" t="s">
        <v>10</v>
      </c>
      <c r="F301" s="72" t="s">
        <v>326</v>
      </c>
      <c r="G301" s="267" t="s">
        <v>326</v>
      </c>
      <c r="H301" s="72">
        <v>475</v>
      </c>
      <c r="I301" s="157">
        <v>362</v>
      </c>
      <c r="J301" s="310">
        <v>875</v>
      </c>
      <c r="K301" s="229">
        <v>2815</v>
      </c>
      <c r="L301" s="229">
        <v>2815</v>
      </c>
    </row>
    <row r="302" spans="1:12" ht="13.5" customHeight="1" x14ac:dyDescent="0.15">
      <c r="A302" s="13"/>
      <c r="B302" s="67"/>
      <c r="C302" s="68" t="s">
        <v>133</v>
      </c>
      <c r="D302" s="144"/>
      <c r="E302" s="42" t="s">
        <v>10</v>
      </c>
      <c r="F302" s="72"/>
      <c r="G302" s="267"/>
      <c r="H302" s="72"/>
      <c r="I302" s="157"/>
      <c r="J302" s="310"/>
      <c r="K302" s="229">
        <v>1964</v>
      </c>
      <c r="L302" s="229">
        <v>1964</v>
      </c>
    </row>
    <row r="303" spans="1:12" ht="13.5" customHeight="1" x14ac:dyDescent="0.15">
      <c r="A303" s="13"/>
      <c r="B303" s="67"/>
      <c r="C303" s="68" t="s">
        <v>97</v>
      </c>
      <c r="D303" s="144"/>
      <c r="E303" s="179" t="s">
        <v>10</v>
      </c>
      <c r="F303" s="72" t="s">
        <v>326</v>
      </c>
      <c r="G303" s="267" t="s">
        <v>326</v>
      </c>
      <c r="H303" s="72">
        <v>17706</v>
      </c>
      <c r="I303" s="157">
        <v>25518</v>
      </c>
      <c r="J303" s="310"/>
      <c r="K303" s="229">
        <v>13945</v>
      </c>
      <c r="L303" s="229">
        <v>13945</v>
      </c>
    </row>
    <row r="304" spans="1:12" ht="13.5" customHeight="1" x14ac:dyDescent="0.15">
      <c r="A304" s="13"/>
      <c r="B304" s="39"/>
      <c r="C304" s="40" t="s">
        <v>252</v>
      </c>
      <c r="D304" s="41"/>
      <c r="E304" s="42" t="s">
        <v>10</v>
      </c>
      <c r="F304" s="72"/>
      <c r="G304" s="267"/>
      <c r="H304" s="72"/>
      <c r="I304" s="152"/>
      <c r="J304" s="310"/>
      <c r="K304" s="229">
        <v>681</v>
      </c>
      <c r="L304" s="229">
        <v>681</v>
      </c>
    </row>
    <row r="305" spans="1:12" ht="13.5" customHeight="1" x14ac:dyDescent="0.15">
      <c r="A305" s="120"/>
      <c r="B305" s="115"/>
      <c r="C305" s="65" t="s">
        <v>82</v>
      </c>
      <c r="D305" s="66"/>
      <c r="E305" s="121" t="s">
        <v>10</v>
      </c>
      <c r="F305" s="129">
        <f t="shared" ref="F305:L305" si="24">SUM(F290:F304)</f>
        <v>2290387</v>
      </c>
      <c r="G305" s="274">
        <f t="shared" si="24"/>
        <v>465028</v>
      </c>
      <c r="H305" s="129">
        <f t="shared" si="24"/>
        <v>38797620</v>
      </c>
      <c r="I305" s="188">
        <f t="shared" si="24"/>
        <v>7176686</v>
      </c>
      <c r="J305" s="311">
        <f t="shared" si="24"/>
        <v>2660029</v>
      </c>
      <c r="K305" s="230">
        <f t="shared" si="24"/>
        <v>38540739</v>
      </c>
      <c r="L305" s="230">
        <f t="shared" si="24"/>
        <v>38540739</v>
      </c>
    </row>
    <row r="306" spans="1:12" ht="13.5" customHeight="1" x14ac:dyDescent="0.15">
      <c r="A306" s="14" t="s">
        <v>123</v>
      </c>
      <c r="B306" s="27"/>
      <c r="C306" s="22"/>
      <c r="D306" s="62"/>
      <c r="E306" s="28"/>
      <c r="F306" s="82"/>
      <c r="G306" s="307"/>
      <c r="H306" s="82"/>
      <c r="I306" s="159"/>
      <c r="J306" s="312"/>
      <c r="K306" s="231"/>
      <c r="L306" s="232"/>
    </row>
    <row r="307" spans="1:12" ht="13.5" customHeight="1" x14ac:dyDescent="0.15">
      <c r="A307" s="120" t="s">
        <v>138</v>
      </c>
      <c r="B307" s="64"/>
      <c r="C307" s="65"/>
      <c r="D307" s="66"/>
      <c r="E307" s="121" t="s">
        <v>10</v>
      </c>
      <c r="F307" s="128"/>
      <c r="G307" s="288"/>
      <c r="H307" s="129"/>
      <c r="I307" s="190"/>
      <c r="J307" s="313"/>
      <c r="K307" s="233"/>
      <c r="L307" s="234"/>
    </row>
    <row r="308" spans="1:12" ht="13.5" customHeight="1" x14ac:dyDescent="0.15">
      <c r="A308" s="14" t="s">
        <v>124</v>
      </c>
      <c r="B308" s="39"/>
      <c r="C308" s="40" t="s">
        <v>210</v>
      </c>
      <c r="D308" s="49"/>
      <c r="E308" s="50" t="s">
        <v>10</v>
      </c>
      <c r="F308" s="72">
        <v>4762455</v>
      </c>
      <c r="G308" s="267">
        <v>717948</v>
      </c>
      <c r="H308" s="72">
        <v>56263587</v>
      </c>
      <c r="I308" s="152">
        <v>8882438</v>
      </c>
      <c r="J308" s="314">
        <v>5380417</v>
      </c>
      <c r="K308" s="228">
        <v>25406726</v>
      </c>
      <c r="L308" s="228">
        <v>25406726</v>
      </c>
    </row>
    <row r="309" spans="1:12" ht="13.5" customHeight="1" x14ac:dyDescent="0.15">
      <c r="A309" s="13" t="s">
        <v>131</v>
      </c>
      <c r="B309" s="67"/>
      <c r="C309" s="40" t="s">
        <v>86</v>
      </c>
      <c r="D309" s="41"/>
      <c r="E309" s="42" t="s">
        <v>10</v>
      </c>
      <c r="F309" s="76">
        <v>991003</v>
      </c>
      <c r="G309" s="198">
        <v>138082</v>
      </c>
      <c r="H309" s="76">
        <v>17373374</v>
      </c>
      <c r="I309" s="157">
        <v>2667081</v>
      </c>
      <c r="J309" s="310">
        <v>995779</v>
      </c>
      <c r="K309" s="229">
        <v>52733184</v>
      </c>
      <c r="L309" s="229">
        <v>52733184</v>
      </c>
    </row>
    <row r="310" spans="1:12" ht="13.5" customHeight="1" x14ac:dyDescent="0.15">
      <c r="A310" s="13"/>
      <c r="B310" s="39"/>
      <c r="C310" s="40" t="s">
        <v>219</v>
      </c>
      <c r="D310" s="49"/>
      <c r="E310" s="50" t="s">
        <v>10</v>
      </c>
      <c r="F310" s="72"/>
      <c r="G310" s="267"/>
      <c r="H310" s="72"/>
      <c r="I310" s="152"/>
      <c r="J310" s="310"/>
      <c r="K310" s="229">
        <v>4180</v>
      </c>
      <c r="L310" s="229">
        <v>4180</v>
      </c>
    </row>
    <row r="311" spans="1:12" ht="13.5" customHeight="1" x14ac:dyDescent="0.15">
      <c r="A311" s="120"/>
      <c r="B311" s="115"/>
      <c r="C311" s="65" t="s">
        <v>82</v>
      </c>
      <c r="D311" s="66"/>
      <c r="E311" s="121" t="s">
        <v>10</v>
      </c>
      <c r="F311" s="129">
        <f>SUM(F308:F310)</f>
        <v>5753458</v>
      </c>
      <c r="G311" s="274">
        <f>SUM(G308:G310)</f>
        <v>856030</v>
      </c>
      <c r="H311" s="129">
        <f>SUM(H308:H310)</f>
        <v>73636961</v>
      </c>
      <c r="I311" s="188">
        <f>SUM(I308:I310)</f>
        <v>11549519</v>
      </c>
      <c r="J311" s="311">
        <f t="shared" ref="J311:L311" si="25">SUM(J308:J310)</f>
        <v>6376196</v>
      </c>
      <c r="K311" s="230">
        <f t="shared" si="25"/>
        <v>78144090</v>
      </c>
      <c r="L311" s="230">
        <f t="shared" si="25"/>
        <v>78144090</v>
      </c>
    </row>
    <row r="312" spans="1:12" ht="13.5" customHeight="1" x14ac:dyDescent="0.15">
      <c r="A312" s="14" t="s">
        <v>125</v>
      </c>
      <c r="B312" s="17"/>
      <c r="C312" s="17"/>
      <c r="D312" s="17"/>
      <c r="E312" s="20"/>
      <c r="F312" s="84"/>
      <c r="G312" s="308"/>
      <c r="H312" s="84"/>
      <c r="I312" s="163"/>
      <c r="J312" s="314"/>
      <c r="K312" s="228"/>
      <c r="L312" s="228"/>
    </row>
    <row r="313" spans="1:12" ht="13.5" customHeight="1" x14ac:dyDescent="0.15">
      <c r="A313" s="13" t="s">
        <v>116</v>
      </c>
      <c r="B313" s="17"/>
      <c r="C313" s="17"/>
      <c r="D313" s="17"/>
      <c r="E313" s="20"/>
      <c r="F313" s="84"/>
      <c r="G313" s="308"/>
      <c r="H313" s="84"/>
      <c r="I313" s="163"/>
      <c r="J313" s="310"/>
      <c r="K313" s="229"/>
      <c r="L313" s="229"/>
    </row>
    <row r="314" spans="1:12" ht="13.5" customHeight="1" x14ac:dyDescent="0.15">
      <c r="A314" s="14"/>
      <c r="B314" s="45"/>
      <c r="C314" s="211" t="s">
        <v>134</v>
      </c>
      <c r="D314" s="47"/>
      <c r="E314" s="48" t="s">
        <v>10</v>
      </c>
      <c r="F314" s="75">
        <v>740305</v>
      </c>
      <c r="G314" s="270">
        <v>561547</v>
      </c>
      <c r="H314" s="75">
        <v>8386841</v>
      </c>
      <c r="I314" s="156">
        <v>6541264</v>
      </c>
      <c r="J314" s="310">
        <v>809277</v>
      </c>
      <c r="K314" s="229">
        <v>7676483</v>
      </c>
      <c r="L314" s="229">
        <v>7676483</v>
      </c>
    </row>
    <row r="315" spans="1:12" ht="13.5" customHeight="1" x14ac:dyDescent="0.15">
      <c r="A315" s="120"/>
      <c r="B315" s="115"/>
      <c r="C315" s="65" t="s">
        <v>82</v>
      </c>
      <c r="D315" s="66"/>
      <c r="E315" s="121" t="s">
        <v>10</v>
      </c>
      <c r="F315" s="129">
        <f>SUM(F314)</f>
        <v>740305</v>
      </c>
      <c r="G315" s="274">
        <f>SUM(G314)</f>
        <v>561547</v>
      </c>
      <c r="H315" s="129">
        <f>SUM(H314)</f>
        <v>8386841</v>
      </c>
      <c r="I315" s="188">
        <f>SUM(I314)</f>
        <v>6541264</v>
      </c>
      <c r="J315" s="311">
        <f t="shared" ref="J315:L315" si="26">SUM(J314)</f>
        <v>809277</v>
      </c>
      <c r="K315" s="230">
        <f t="shared" si="26"/>
        <v>7676483</v>
      </c>
      <c r="L315" s="230">
        <f t="shared" si="26"/>
        <v>7676483</v>
      </c>
    </row>
    <row r="316" spans="1:12" ht="13.5" customHeight="1" x14ac:dyDescent="0.15">
      <c r="A316" s="14" t="s">
        <v>126</v>
      </c>
      <c r="B316" s="17"/>
      <c r="C316" s="17"/>
      <c r="D316" s="17"/>
      <c r="E316" s="20"/>
      <c r="F316" s="84"/>
      <c r="G316" s="308"/>
      <c r="H316" s="84"/>
      <c r="I316" s="163"/>
      <c r="J316" s="314"/>
      <c r="K316" s="228"/>
      <c r="L316" s="228"/>
    </row>
    <row r="317" spans="1:12" ht="13.5" customHeight="1" x14ac:dyDescent="0.15">
      <c r="A317" s="13" t="s">
        <v>127</v>
      </c>
      <c r="B317" s="15"/>
      <c r="C317" s="17"/>
      <c r="D317" s="17"/>
      <c r="E317" s="20"/>
      <c r="F317" s="84"/>
      <c r="G317" s="308"/>
      <c r="H317" s="84"/>
      <c r="I317" s="163"/>
      <c r="J317" s="310"/>
      <c r="K317" s="229"/>
      <c r="L317" s="229"/>
    </row>
    <row r="318" spans="1:12" ht="13.5" customHeight="1" x14ac:dyDescent="0.15">
      <c r="A318" s="13"/>
      <c r="B318" s="45"/>
      <c r="C318" s="46" t="s">
        <v>83</v>
      </c>
      <c r="D318" s="47"/>
      <c r="E318" s="48" t="s">
        <v>10</v>
      </c>
      <c r="F318" s="75">
        <v>204050</v>
      </c>
      <c r="G318" s="270">
        <v>215485</v>
      </c>
      <c r="H318" s="75">
        <v>2252345</v>
      </c>
      <c r="I318" s="156">
        <v>2280628</v>
      </c>
      <c r="J318" s="310">
        <v>218945</v>
      </c>
      <c r="K318" s="229">
        <v>2033725</v>
      </c>
      <c r="L318" s="229">
        <v>2033725</v>
      </c>
    </row>
    <row r="319" spans="1:12" ht="13.5" customHeight="1" x14ac:dyDescent="0.15">
      <c r="A319" s="13"/>
      <c r="B319" s="39"/>
      <c r="C319" s="40" t="s">
        <v>210</v>
      </c>
      <c r="D319" s="41"/>
      <c r="E319" s="42" t="s">
        <v>10</v>
      </c>
      <c r="F319" s="72" t="s">
        <v>326</v>
      </c>
      <c r="G319" s="267" t="s">
        <v>326</v>
      </c>
      <c r="H319" s="72">
        <v>280440</v>
      </c>
      <c r="I319" s="152">
        <v>235503</v>
      </c>
      <c r="J319" s="310"/>
      <c r="K319" s="229">
        <v>216600</v>
      </c>
      <c r="L319" s="229">
        <v>216600</v>
      </c>
    </row>
    <row r="320" spans="1:12" ht="13.5" customHeight="1" x14ac:dyDescent="0.15">
      <c r="A320" s="13"/>
      <c r="B320" s="39"/>
      <c r="C320" s="40" t="s">
        <v>88</v>
      </c>
      <c r="D320" s="49"/>
      <c r="E320" s="50" t="s">
        <v>10</v>
      </c>
      <c r="F320" s="72">
        <v>511500</v>
      </c>
      <c r="G320" s="267">
        <v>501717</v>
      </c>
      <c r="H320" s="72">
        <v>3828210</v>
      </c>
      <c r="I320" s="152">
        <v>3850584</v>
      </c>
      <c r="J320" s="310">
        <v>142850</v>
      </c>
      <c r="K320" s="229">
        <v>3082170</v>
      </c>
      <c r="L320" s="229">
        <v>3082170</v>
      </c>
    </row>
    <row r="321" spans="1:12" ht="13.5" customHeight="1" x14ac:dyDescent="0.15">
      <c r="A321" s="13"/>
      <c r="B321" s="39"/>
      <c r="C321" s="40" t="s">
        <v>91</v>
      </c>
      <c r="D321" s="49"/>
      <c r="E321" s="50" t="s">
        <v>10</v>
      </c>
      <c r="F321" s="72" t="s">
        <v>326</v>
      </c>
      <c r="G321" s="267" t="s">
        <v>326</v>
      </c>
      <c r="H321" s="72">
        <v>126375</v>
      </c>
      <c r="I321" s="152">
        <v>170663</v>
      </c>
      <c r="J321" s="310"/>
      <c r="K321" s="229">
        <v>99925</v>
      </c>
      <c r="L321" s="229">
        <v>99925</v>
      </c>
    </row>
    <row r="322" spans="1:12" ht="13.5" customHeight="1" x14ac:dyDescent="0.15">
      <c r="A322" s="120"/>
      <c r="B322" s="115"/>
      <c r="C322" s="65" t="s">
        <v>82</v>
      </c>
      <c r="D322" s="66"/>
      <c r="E322" s="121" t="s">
        <v>10</v>
      </c>
      <c r="F322" s="129">
        <f>SUM(F318:F321)</f>
        <v>715550</v>
      </c>
      <c r="G322" s="274">
        <f>SUM(G318:G321)</f>
        <v>717202</v>
      </c>
      <c r="H322" s="129">
        <f>SUM(H318:H321)</f>
        <v>6487370</v>
      </c>
      <c r="I322" s="188">
        <f>SUM(I318:I321)</f>
        <v>6537378</v>
      </c>
      <c r="J322" s="311">
        <f t="shared" ref="J322:L322" si="27">SUM(J318:J321)</f>
        <v>361795</v>
      </c>
      <c r="K322" s="230">
        <f t="shared" si="27"/>
        <v>5432420</v>
      </c>
      <c r="L322" s="230">
        <f t="shared" si="27"/>
        <v>5432420</v>
      </c>
    </row>
    <row r="323" spans="1:12" ht="13.5" customHeight="1" x14ac:dyDescent="0.15">
      <c r="A323" s="14" t="s">
        <v>128</v>
      </c>
      <c r="B323" s="17"/>
      <c r="C323" s="17"/>
      <c r="D323" s="17"/>
      <c r="E323" s="20"/>
      <c r="F323" s="84"/>
      <c r="G323" s="308"/>
      <c r="H323" s="84"/>
      <c r="I323" s="163"/>
      <c r="J323" s="314"/>
      <c r="K323" s="228"/>
      <c r="L323" s="228"/>
    </row>
    <row r="324" spans="1:12" ht="13.5" customHeight="1" x14ac:dyDescent="0.15">
      <c r="A324" s="13" t="s">
        <v>117</v>
      </c>
      <c r="B324" s="15"/>
      <c r="C324" s="17"/>
      <c r="D324" s="17"/>
      <c r="E324" s="20"/>
      <c r="F324" s="84"/>
      <c r="G324" s="308"/>
      <c r="H324" s="84"/>
      <c r="I324" s="163"/>
      <c r="J324" s="310"/>
      <c r="K324" s="229"/>
      <c r="L324" s="229"/>
    </row>
    <row r="325" spans="1:12" ht="13.5" customHeight="1" x14ac:dyDescent="0.15">
      <c r="A325" s="13"/>
      <c r="B325" s="15"/>
      <c r="C325" s="19" t="s">
        <v>273</v>
      </c>
      <c r="D325" s="17"/>
      <c r="E325" s="20" t="s">
        <v>274</v>
      </c>
      <c r="F325" s="78" t="s">
        <v>326</v>
      </c>
      <c r="G325" s="328" t="s">
        <v>326</v>
      </c>
      <c r="H325" s="78">
        <v>22740</v>
      </c>
      <c r="I325" s="295">
        <v>17617</v>
      </c>
      <c r="J325" s="310"/>
      <c r="K325" s="229">
        <v>140</v>
      </c>
      <c r="L325" s="229">
        <v>140</v>
      </c>
    </row>
    <row r="326" spans="1:12" ht="13.5" customHeight="1" x14ac:dyDescent="0.15">
      <c r="A326" s="13"/>
      <c r="B326" s="15"/>
      <c r="C326" s="19" t="s">
        <v>311</v>
      </c>
      <c r="D326" s="17"/>
      <c r="E326" s="20" t="s">
        <v>227</v>
      </c>
      <c r="F326" s="322" t="s">
        <v>326</v>
      </c>
      <c r="G326" s="321" t="s">
        <v>326</v>
      </c>
      <c r="H326" s="322">
        <v>8740</v>
      </c>
      <c r="I326" s="315">
        <v>6899</v>
      </c>
      <c r="J326" s="310"/>
      <c r="K326" s="229"/>
      <c r="L326" s="229"/>
    </row>
    <row r="327" spans="1:12" ht="13.5" customHeight="1" x14ac:dyDescent="0.15">
      <c r="A327" s="13"/>
      <c r="B327" s="45"/>
      <c r="C327" s="182" t="s">
        <v>251</v>
      </c>
      <c r="D327" s="54"/>
      <c r="E327" s="55" t="s">
        <v>10</v>
      </c>
      <c r="F327" s="180" t="s">
        <v>326</v>
      </c>
      <c r="G327" s="289" t="s">
        <v>326</v>
      </c>
      <c r="H327" s="180">
        <v>132</v>
      </c>
      <c r="I327" s="315">
        <v>562</v>
      </c>
      <c r="J327" s="310"/>
      <c r="K327" s="229">
        <v>128</v>
      </c>
      <c r="L327" s="229">
        <v>128</v>
      </c>
    </row>
    <row r="328" spans="1:12" ht="13.5" customHeight="1" x14ac:dyDescent="0.15">
      <c r="A328" s="13"/>
      <c r="B328" s="39"/>
      <c r="C328" s="212" t="s">
        <v>134</v>
      </c>
      <c r="D328" s="49"/>
      <c r="E328" s="50" t="s">
        <v>10</v>
      </c>
      <c r="F328" s="72" t="s">
        <v>326</v>
      </c>
      <c r="G328" s="267" t="s">
        <v>326</v>
      </c>
      <c r="H328" s="72">
        <v>400</v>
      </c>
      <c r="I328" s="152">
        <v>275</v>
      </c>
      <c r="J328" s="310">
        <v>122262</v>
      </c>
      <c r="K328" s="229">
        <v>184612</v>
      </c>
      <c r="L328" s="229">
        <v>184612</v>
      </c>
    </row>
    <row r="329" spans="1:12" ht="13.5" customHeight="1" x14ac:dyDescent="0.15">
      <c r="A329" s="120"/>
      <c r="B329" s="115"/>
      <c r="C329" s="65" t="s">
        <v>82</v>
      </c>
      <c r="D329" s="66"/>
      <c r="E329" s="63" t="s">
        <v>10</v>
      </c>
      <c r="F329" s="83">
        <f t="shared" ref="F329:L329" si="28">SUM(F325:F328)</f>
        <v>0</v>
      </c>
      <c r="G329" s="288">
        <f t="shared" si="28"/>
        <v>0</v>
      </c>
      <c r="H329" s="129">
        <f t="shared" si="28"/>
        <v>32012</v>
      </c>
      <c r="I329" s="188">
        <f t="shared" si="28"/>
        <v>25353</v>
      </c>
      <c r="J329" s="311">
        <f t="shared" si="28"/>
        <v>122262</v>
      </c>
      <c r="K329" s="230">
        <f t="shared" si="28"/>
        <v>184880</v>
      </c>
      <c r="L329" s="230">
        <f t="shared" si="28"/>
        <v>184880</v>
      </c>
    </row>
    <row r="330" spans="1:12" ht="13.5" customHeight="1" x14ac:dyDescent="0.15">
      <c r="A330" s="14" t="s">
        <v>129</v>
      </c>
      <c r="B330" s="17"/>
      <c r="C330" s="17"/>
      <c r="D330" s="17"/>
      <c r="E330" s="20"/>
      <c r="F330" s="84"/>
      <c r="G330" s="308"/>
      <c r="H330" s="84"/>
      <c r="I330" s="163"/>
      <c r="J330" s="314"/>
      <c r="K330" s="228"/>
      <c r="L330" s="228"/>
    </row>
    <row r="331" spans="1:12" ht="13.5" customHeight="1" x14ac:dyDescent="0.15">
      <c r="A331" s="13" t="s">
        <v>118</v>
      </c>
      <c r="B331" s="17"/>
      <c r="C331" s="17"/>
      <c r="D331" s="17"/>
      <c r="E331" s="20"/>
      <c r="F331" s="84"/>
      <c r="G331" s="308"/>
      <c r="H331" s="84"/>
      <c r="I331" s="163"/>
      <c r="J331" s="310"/>
      <c r="K331" s="229"/>
      <c r="L331" s="229"/>
    </row>
    <row r="332" spans="1:12" ht="13.5" customHeight="1" x14ac:dyDescent="0.15">
      <c r="A332" s="13"/>
      <c r="B332" s="45"/>
      <c r="C332" s="46" t="s">
        <v>150</v>
      </c>
      <c r="D332" s="47"/>
      <c r="E332" s="48" t="s">
        <v>10</v>
      </c>
      <c r="F332" s="145" t="s">
        <v>326</v>
      </c>
      <c r="G332" s="284" t="s">
        <v>326</v>
      </c>
      <c r="H332" s="145">
        <v>1620</v>
      </c>
      <c r="I332" s="156">
        <v>3553</v>
      </c>
      <c r="J332" s="310"/>
      <c r="K332" s="229">
        <v>810</v>
      </c>
      <c r="L332" s="229">
        <v>810</v>
      </c>
    </row>
    <row r="333" spans="1:12" ht="13.5" customHeight="1" x14ac:dyDescent="0.15">
      <c r="A333" s="13"/>
      <c r="B333" s="45"/>
      <c r="C333" s="46" t="s">
        <v>106</v>
      </c>
      <c r="D333" s="47"/>
      <c r="E333" s="48" t="s">
        <v>10</v>
      </c>
      <c r="F333" s="72">
        <v>66400</v>
      </c>
      <c r="G333" s="267">
        <v>59376</v>
      </c>
      <c r="H333" s="72">
        <v>854018</v>
      </c>
      <c r="I333" s="152">
        <v>697152</v>
      </c>
      <c r="J333" s="310">
        <v>39110</v>
      </c>
      <c r="K333" s="229">
        <v>950120</v>
      </c>
      <c r="L333" s="229">
        <v>950120</v>
      </c>
    </row>
    <row r="334" spans="1:12" ht="13.5" customHeight="1" x14ac:dyDescent="0.15">
      <c r="A334" s="13"/>
      <c r="B334" s="39"/>
      <c r="C334" s="40" t="s">
        <v>210</v>
      </c>
      <c r="D334" s="49"/>
      <c r="E334" s="50" t="s">
        <v>10</v>
      </c>
      <c r="F334" s="72" t="s">
        <v>326</v>
      </c>
      <c r="G334" s="267" t="s">
        <v>326</v>
      </c>
      <c r="H334" s="72">
        <v>15336</v>
      </c>
      <c r="I334" s="152">
        <v>8223</v>
      </c>
      <c r="J334" s="310">
        <v>15195</v>
      </c>
      <c r="K334" s="229">
        <v>30531</v>
      </c>
      <c r="L334" s="229">
        <v>30531</v>
      </c>
    </row>
    <row r="335" spans="1:12" ht="13.5" customHeight="1" x14ac:dyDescent="0.15">
      <c r="A335" s="13"/>
      <c r="B335" s="39"/>
      <c r="C335" s="40" t="s">
        <v>109</v>
      </c>
      <c r="D335" s="49"/>
      <c r="E335" s="50" t="s">
        <v>10</v>
      </c>
      <c r="F335" s="180"/>
      <c r="G335" s="289"/>
      <c r="H335" s="180"/>
      <c r="I335" s="152"/>
      <c r="J335" s="310"/>
      <c r="K335" s="229">
        <v>30100</v>
      </c>
      <c r="L335" s="229">
        <v>30100</v>
      </c>
    </row>
    <row r="336" spans="1:12" ht="13.5" customHeight="1" x14ac:dyDescent="0.15">
      <c r="A336" s="13"/>
      <c r="B336" s="39"/>
      <c r="C336" s="40" t="s">
        <v>105</v>
      </c>
      <c r="D336" s="49"/>
      <c r="E336" s="50" t="s">
        <v>10</v>
      </c>
      <c r="F336" s="72" t="s">
        <v>326</v>
      </c>
      <c r="G336" s="267" t="s">
        <v>326</v>
      </c>
      <c r="H336" s="72">
        <v>41790</v>
      </c>
      <c r="I336" s="152">
        <v>25207</v>
      </c>
      <c r="J336" s="310">
        <v>41250</v>
      </c>
      <c r="K336" s="229">
        <v>460240</v>
      </c>
      <c r="L336" s="229">
        <v>460240</v>
      </c>
    </row>
    <row r="337" spans="1:12" ht="13.5" customHeight="1" x14ac:dyDescent="0.15">
      <c r="A337" s="120"/>
      <c r="B337" s="115"/>
      <c r="C337" s="65" t="s">
        <v>82</v>
      </c>
      <c r="D337" s="66"/>
      <c r="E337" s="121" t="s">
        <v>10</v>
      </c>
      <c r="F337" s="129">
        <f t="shared" ref="F337:L337" si="29">SUM(F332:F336)</f>
        <v>66400</v>
      </c>
      <c r="G337" s="274">
        <f t="shared" si="29"/>
        <v>59376</v>
      </c>
      <c r="H337" s="129">
        <f t="shared" si="29"/>
        <v>912764</v>
      </c>
      <c r="I337" s="188">
        <f t="shared" si="29"/>
        <v>734135</v>
      </c>
      <c r="J337" s="311">
        <f t="shared" si="29"/>
        <v>95555</v>
      </c>
      <c r="K337" s="230">
        <f t="shared" si="29"/>
        <v>1471801</v>
      </c>
      <c r="L337" s="230">
        <f t="shared" si="29"/>
        <v>1471801</v>
      </c>
    </row>
    <row r="338" spans="1:12" ht="13.5" customHeight="1" x14ac:dyDescent="0.15">
      <c r="A338"/>
      <c r="B338"/>
      <c r="C338"/>
      <c r="D338"/>
      <c r="E338"/>
    </row>
    <row r="339" spans="1:12" ht="13.5" customHeight="1" x14ac:dyDescent="0.15">
      <c r="A339"/>
      <c r="B339"/>
      <c r="C339"/>
      <c r="D339"/>
      <c r="E339"/>
    </row>
    <row r="340" spans="1:12" ht="13.5" customHeight="1" x14ac:dyDescent="0.15">
      <c r="A340"/>
      <c r="B340"/>
      <c r="C340"/>
      <c r="D340"/>
      <c r="E340"/>
    </row>
    <row r="341" spans="1:12" ht="13.5" customHeight="1" x14ac:dyDescent="0.15">
      <c r="A341"/>
      <c r="B341"/>
      <c r="C341"/>
      <c r="D341"/>
      <c r="E341"/>
    </row>
    <row r="342" spans="1:12" ht="13.5" customHeight="1" x14ac:dyDescent="0.15">
      <c r="A342"/>
      <c r="B342"/>
      <c r="C342"/>
      <c r="D342"/>
      <c r="E342"/>
    </row>
    <row r="343" spans="1:12" ht="13.5" customHeight="1" x14ac:dyDescent="0.15">
      <c r="A343"/>
      <c r="B343"/>
      <c r="C343"/>
      <c r="D343"/>
      <c r="E343"/>
    </row>
    <row r="344" spans="1:12" ht="13.5" customHeight="1" x14ac:dyDescent="0.15">
      <c r="A344"/>
      <c r="B344"/>
      <c r="C344"/>
      <c r="D344"/>
      <c r="E344"/>
    </row>
    <row r="345" spans="1:12" ht="15" customHeight="1" x14ac:dyDescent="0.15">
      <c r="A345"/>
      <c r="B345"/>
      <c r="C345"/>
      <c r="D345"/>
      <c r="E345"/>
    </row>
    <row r="346" spans="1:12" ht="15" customHeight="1" x14ac:dyDescent="0.15">
      <c r="A346"/>
      <c r="B346"/>
      <c r="C346"/>
      <c r="D346"/>
      <c r="E346"/>
    </row>
    <row r="347" spans="1:12" ht="15" customHeight="1" x14ac:dyDescent="0.15">
      <c r="A347"/>
      <c r="B347"/>
      <c r="C347"/>
      <c r="D347"/>
      <c r="E347"/>
    </row>
    <row r="348" spans="1:12" ht="15" customHeight="1" x14ac:dyDescent="0.15">
      <c r="A348"/>
      <c r="B348"/>
      <c r="C348"/>
      <c r="D348"/>
      <c r="E348"/>
    </row>
    <row r="349" spans="1:12" ht="15" customHeight="1" x14ac:dyDescent="0.15">
      <c r="A349"/>
      <c r="B349"/>
      <c r="C349"/>
      <c r="D349"/>
      <c r="E349"/>
    </row>
    <row r="350" spans="1:12" ht="15" customHeight="1" x14ac:dyDescent="0.15">
      <c r="A350"/>
      <c r="B350"/>
      <c r="C350"/>
      <c r="D350"/>
      <c r="E350"/>
    </row>
    <row r="351" spans="1:12" ht="15" customHeight="1" x14ac:dyDescent="0.15">
      <c r="A351"/>
      <c r="B351"/>
      <c r="C351"/>
      <c r="D351"/>
      <c r="E351"/>
    </row>
    <row r="352" spans="1:12" ht="15" customHeight="1" x14ac:dyDescent="0.15">
      <c r="A352"/>
      <c r="B352"/>
      <c r="C352"/>
      <c r="D352"/>
      <c r="E352"/>
    </row>
    <row r="353" customFormat="1" ht="15" customHeight="1" x14ac:dyDescent="0.15"/>
    <row r="354" customFormat="1" ht="15" customHeight="1" x14ac:dyDescent="0.15"/>
    <row r="355" customFormat="1" ht="15" customHeight="1" x14ac:dyDescent="0.15"/>
    <row r="356" customFormat="1" ht="15" customHeight="1" x14ac:dyDescent="0.15"/>
    <row r="357" customFormat="1" ht="15" customHeight="1" x14ac:dyDescent="0.15"/>
    <row r="358" customFormat="1" ht="15" customHeight="1" x14ac:dyDescent="0.15"/>
    <row r="359" customFormat="1" ht="15" customHeight="1" x14ac:dyDescent="0.15"/>
    <row r="360" customFormat="1" ht="15" customHeight="1" x14ac:dyDescent="0.15"/>
    <row r="361" customFormat="1" ht="15" customHeight="1" x14ac:dyDescent="0.15"/>
    <row r="362" customFormat="1" ht="15" customHeight="1" x14ac:dyDescent="0.15"/>
    <row r="363" customFormat="1" ht="15" customHeight="1" x14ac:dyDescent="0.15"/>
    <row r="364" customFormat="1" ht="15" customHeight="1" x14ac:dyDescent="0.15"/>
    <row r="365" customFormat="1" ht="15" customHeight="1" x14ac:dyDescent="0.15"/>
    <row r="366" customFormat="1" ht="15" customHeight="1" x14ac:dyDescent="0.15"/>
    <row r="367" customFormat="1" ht="15" customHeight="1" x14ac:dyDescent="0.15"/>
    <row r="368" customFormat="1" ht="15" customHeight="1" x14ac:dyDescent="0.15"/>
    <row r="369" customFormat="1" ht="15" customHeight="1" x14ac:dyDescent="0.15"/>
    <row r="370" customFormat="1" ht="15" customHeight="1" x14ac:dyDescent="0.15"/>
    <row r="371" customFormat="1" ht="15" customHeight="1" x14ac:dyDescent="0.15"/>
    <row r="372" customFormat="1" ht="15" customHeight="1" x14ac:dyDescent="0.15"/>
    <row r="373" customFormat="1" ht="15" customHeight="1" x14ac:dyDescent="0.15"/>
    <row r="374" customFormat="1" ht="15" customHeight="1" x14ac:dyDescent="0.15"/>
    <row r="375" customFormat="1" ht="15" customHeight="1" x14ac:dyDescent="0.15"/>
    <row r="376" customFormat="1" ht="15" customHeight="1" x14ac:dyDescent="0.15"/>
    <row r="377" customFormat="1" ht="15" customHeight="1" x14ac:dyDescent="0.15"/>
    <row r="378" customFormat="1" ht="15" customHeight="1" x14ac:dyDescent="0.15"/>
    <row r="379" customFormat="1" ht="15" customHeight="1" x14ac:dyDescent="0.15"/>
    <row r="380" customFormat="1" ht="15" customHeight="1" x14ac:dyDescent="0.15"/>
    <row r="381" customFormat="1" ht="15" customHeight="1" x14ac:dyDescent="0.15"/>
    <row r="382" customFormat="1" ht="15" customHeight="1" x14ac:dyDescent="0.15"/>
    <row r="383" customFormat="1" ht="15" customHeight="1" x14ac:dyDescent="0.15"/>
    <row r="384" customFormat="1" ht="15" customHeight="1" x14ac:dyDescent="0.15"/>
    <row r="385" customFormat="1" ht="15" customHeight="1" x14ac:dyDescent="0.15"/>
    <row r="386" customFormat="1" ht="15" customHeight="1" x14ac:dyDescent="0.15"/>
    <row r="387" customFormat="1" ht="15" customHeight="1" x14ac:dyDescent="0.15"/>
    <row r="388" customFormat="1" ht="15" customHeight="1" x14ac:dyDescent="0.15"/>
    <row r="389" customFormat="1" ht="15" customHeight="1" x14ac:dyDescent="0.15"/>
    <row r="390" customFormat="1" ht="15" customHeight="1" x14ac:dyDescent="0.15"/>
    <row r="391" customFormat="1" ht="15" customHeight="1" x14ac:dyDescent="0.15"/>
    <row r="392" customFormat="1" ht="15" customHeight="1" x14ac:dyDescent="0.15"/>
    <row r="393" customFormat="1" ht="15" customHeight="1" x14ac:dyDescent="0.15"/>
    <row r="394" customFormat="1" ht="15" customHeight="1" x14ac:dyDescent="0.15"/>
    <row r="395" customFormat="1" ht="15" customHeight="1" x14ac:dyDescent="0.15"/>
    <row r="396" customFormat="1" ht="15" customHeight="1" x14ac:dyDescent="0.15"/>
    <row r="397" customFormat="1" ht="15" customHeight="1" x14ac:dyDescent="0.15"/>
    <row r="398" customFormat="1" ht="15" customHeight="1" x14ac:dyDescent="0.15"/>
    <row r="399" customFormat="1" ht="15" customHeight="1" x14ac:dyDescent="0.15"/>
    <row r="400" customFormat="1" ht="15" customHeight="1" x14ac:dyDescent="0.15"/>
    <row r="401" customFormat="1" ht="15" customHeight="1" x14ac:dyDescent="0.15"/>
    <row r="402" customFormat="1" ht="15" customHeight="1" x14ac:dyDescent="0.15"/>
    <row r="403" customFormat="1" ht="15" customHeight="1" x14ac:dyDescent="0.15"/>
    <row r="404" customFormat="1" ht="15" customHeight="1" x14ac:dyDescent="0.15"/>
    <row r="405" customFormat="1" ht="15" customHeight="1" x14ac:dyDescent="0.15"/>
    <row r="406" customFormat="1" ht="15" customHeight="1" x14ac:dyDescent="0.15"/>
    <row r="407" customFormat="1" ht="15" customHeight="1" x14ac:dyDescent="0.15"/>
    <row r="408" customFormat="1" ht="15" customHeight="1" x14ac:dyDescent="0.15"/>
    <row r="409" customFormat="1" ht="15" customHeight="1" x14ac:dyDescent="0.15"/>
    <row r="410" customFormat="1" ht="15" customHeight="1" x14ac:dyDescent="0.15"/>
    <row r="411" customFormat="1" ht="15" customHeight="1" x14ac:dyDescent="0.15"/>
    <row r="412" customFormat="1" ht="15" customHeight="1" x14ac:dyDescent="0.15"/>
    <row r="413" customFormat="1" ht="15" customHeight="1" x14ac:dyDescent="0.15"/>
    <row r="414" customFormat="1" ht="15" customHeight="1" x14ac:dyDescent="0.15"/>
    <row r="415" customFormat="1" ht="15" customHeight="1" x14ac:dyDescent="0.15"/>
    <row r="416" customFormat="1" ht="15" customHeight="1" x14ac:dyDescent="0.15"/>
    <row r="417" customFormat="1" ht="15" customHeight="1" x14ac:dyDescent="0.15"/>
    <row r="418" customFormat="1" ht="15" customHeight="1" x14ac:dyDescent="0.15"/>
    <row r="419" customFormat="1" ht="15" customHeight="1" x14ac:dyDescent="0.15"/>
    <row r="420" customFormat="1" ht="15" customHeight="1" x14ac:dyDescent="0.15"/>
    <row r="421" customFormat="1" ht="15" customHeight="1" x14ac:dyDescent="0.15"/>
    <row r="422" customFormat="1" ht="15" customHeight="1" x14ac:dyDescent="0.15"/>
    <row r="423" customFormat="1" ht="15" customHeight="1" x14ac:dyDescent="0.15"/>
    <row r="424" customFormat="1" ht="15" customHeight="1" x14ac:dyDescent="0.15"/>
    <row r="425" customFormat="1" ht="15" customHeight="1" x14ac:dyDescent="0.15"/>
    <row r="426" customFormat="1" ht="15" customHeight="1" x14ac:dyDescent="0.15"/>
    <row r="427" customFormat="1" ht="15" customHeight="1" x14ac:dyDescent="0.15"/>
    <row r="428" customFormat="1" ht="15" customHeight="1" x14ac:dyDescent="0.15"/>
    <row r="429" customFormat="1" ht="15" customHeight="1" x14ac:dyDescent="0.15"/>
    <row r="430" customFormat="1" ht="15" customHeight="1" x14ac:dyDescent="0.15"/>
    <row r="431" customFormat="1" ht="15" customHeight="1" x14ac:dyDescent="0.15"/>
    <row r="432" customFormat="1" ht="15" customHeight="1" x14ac:dyDescent="0.15"/>
    <row r="433" customFormat="1" ht="15" customHeight="1" x14ac:dyDescent="0.15"/>
    <row r="434" customFormat="1" ht="15" customHeight="1" x14ac:dyDescent="0.15"/>
    <row r="435" customFormat="1" ht="15" customHeight="1" x14ac:dyDescent="0.15"/>
    <row r="436" customFormat="1" ht="15" customHeight="1" x14ac:dyDescent="0.15"/>
    <row r="437" customFormat="1" ht="15" customHeight="1" x14ac:dyDescent="0.15"/>
    <row r="438" customFormat="1" ht="15" customHeight="1" x14ac:dyDescent="0.15"/>
    <row r="439" customFormat="1" ht="15" customHeight="1" x14ac:dyDescent="0.15"/>
    <row r="440" customFormat="1" ht="15" customHeight="1" x14ac:dyDescent="0.15"/>
    <row r="441" customFormat="1" ht="15" customHeight="1" x14ac:dyDescent="0.15"/>
    <row r="442" customFormat="1" ht="15" customHeight="1" x14ac:dyDescent="0.15"/>
    <row r="443" customFormat="1" ht="15" customHeight="1" x14ac:dyDescent="0.15"/>
    <row r="444" customFormat="1" ht="15" customHeight="1" x14ac:dyDescent="0.15"/>
    <row r="445" customFormat="1" ht="15" customHeight="1" x14ac:dyDescent="0.15"/>
    <row r="446" customFormat="1" ht="15" customHeight="1" x14ac:dyDescent="0.15"/>
    <row r="447" customFormat="1" ht="15" customHeight="1" x14ac:dyDescent="0.15"/>
    <row r="448" customFormat="1" ht="15" customHeight="1" x14ac:dyDescent="0.15"/>
    <row r="449" customFormat="1" ht="15" customHeight="1" x14ac:dyDescent="0.15"/>
    <row r="450" customFormat="1" ht="15" customHeight="1" x14ac:dyDescent="0.15"/>
    <row r="451" customFormat="1" ht="15" customHeight="1" x14ac:dyDescent="0.15"/>
    <row r="452" customFormat="1" ht="15" customHeight="1" x14ac:dyDescent="0.15"/>
    <row r="453" customFormat="1" ht="15" customHeight="1" x14ac:dyDescent="0.15"/>
    <row r="454" customFormat="1" ht="15" customHeight="1" x14ac:dyDescent="0.15"/>
    <row r="455" customFormat="1" ht="15" customHeight="1" x14ac:dyDescent="0.15"/>
    <row r="456" customFormat="1" ht="15" customHeight="1" x14ac:dyDescent="0.15"/>
    <row r="457" customFormat="1" ht="15" customHeight="1" x14ac:dyDescent="0.15"/>
    <row r="458" customFormat="1" ht="15" customHeight="1" x14ac:dyDescent="0.15"/>
    <row r="459" customFormat="1" ht="15" customHeight="1" x14ac:dyDescent="0.15"/>
    <row r="460" customFormat="1" ht="15" customHeight="1" x14ac:dyDescent="0.15"/>
    <row r="461" customFormat="1" ht="15" customHeight="1" x14ac:dyDescent="0.15"/>
    <row r="462" customFormat="1" ht="15" customHeight="1" x14ac:dyDescent="0.15"/>
    <row r="463" customFormat="1" ht="15" customHeight="1" x14ac:dyDescent="0.15"/>
    <row r="464" customFormat="1" ht="15" customHeight="1" x14ac:dyDescent="0.15"/>
    <row r="465" customFormat="1" ht="15" customHeight="1" x14ac:dyDescent="0.15"/>
    <row r="466" customFormat="1" ht="15" customHeight="1" x14ac:dyDescent="0.15"/>
    <row r="467" customFormat="1" ht="15" customHeight="1" x14ac:dyDescent="0.15"/>
    <row r="468" customFormat="1" ht="15" customHeight="1" x14ac:dyDescent="0.15"/>
    <row r="469" customFormat="1" ht="15" customHeight="1" x14ac:dyDescent="0.15"/>
    <row r="470" customFormat="1" ht="15" customHeight="1" x14ac:dyDescent="0.15"/>
    <row r="471" customFormat="1" ht="15" customHeight="1" x14ac:dyDescent="0.15"/>
    <row r="472" customFormat="1" ht="15" customHeight="1" x14ac:dyDescent="0.15"/>
    <row r="473" customFormat="1" ht="15" customHeight="1" x14ac:dyDescent="0.15"/>
    <row r="474" customFormat="1" ht="15" customHeight="1" x14ac:dyDescent="0.15"/>
    <row r="475" customFormat="1" ht="15" customHeight="1" x14ac:dyDescent="0.15"/>
    <row r="476" customFormat="1" ht="15" customHeight="1" x14ac:dyDescent="0.15"/>
    <row r="477" customFormat="1" ht="15" customHeight="1" x14ac:dyDescent="0.15"/>
    <row r="478" customFormat="1" ht="15" customHeight="1" x14ac:dyDescent="0.15"/>
    <row r="479" customFormat="1" ht="15" customHeight="1" x14ac:dyDescent="0.15"/>
    <row r="480" customFormat="1" ht="15" customHeight="1" x14ac:dyDescent="0.15"/>
    <row r="481" customFormat="1" ht="15" customHeight="1" x14ac:dyDescent="0.15"/>
    <row r="482" customFormat="1" ht="15" customHeight="1" x14ac:dyDescent="0.15"/>
    <row r="483" customFormat="1" ht="15" customHeight="1" x14ac:dyDescent="0.15"/>
    <row r="484" customFormat="1" ht="15" customHeight="1" x14ac:dyDescent="0.15"/>
    <row r="485" customFormat="1" ht="15" customHeight="1" x14ac:dyDescent="0.15"/>
    <row r="486" customFormat="1" ht="15" customHeight="1" x14ac:dyDescent="0.15"/>
    <row r="487" customFormat="1" ht="15" customHeight="1" x14ac:dyDescent="0.15"/>
    <row r="488" customFormat="1" ht="15" customHeight="1" x14ac:dyDescent="0.15"/>
    <row r="489" customFormat="1" ht="15" customHeight="1" x14ac:dyDescent="0.15"/>
    <row r="490" customFormat="1" ht="15" customHeight="1" x14ac:dyDescent="0.15"/>
    <row r="491" customFormat="1" ht="15" customHeight="1" x14ac:dyDescent="0.15"/>
    <row r="492" customFormat="1" ht="15" customHeight="1" x14ac:dyDescent="0.15"/>
    <row r="493" customFormat="1" ht="15" customHeight="1" x14ac:dyDescent="0.15"/>
    <row r="494" customFormat="1" ht="15" customHeight="1" x14ac:dyDescent="0.15"/>
    <row r="495" customFormat="1" ht="15" customHeight="1" x14ac:dyDescent="0.15"/>
    <row r="496" customFormat="1" ht="15" customHeight="1" x14ac:dyDescent="0.15"/>
    <row r="497" customFormat="1" ht="15" customHeight="1" x14ac:dyDescent="0.15"/>
    <row r="498" customFormat="1" ht="15" customHeight="1" x14ac:dyDescent="0.15"/>
    <row r="499" customFormat="1" ht="15" customHeight="1" x14ac:dyDescent="0.15"/>
    <row r="500" customFormat="1" ht="15" customHeight="1" x14ac:dyDescent="0.15"/>
    <row r="501" customFormat="1" ht="15" customHeight="1" x14ac:dyDescent="0.15"/>
    <row r="502" customFormat="1" ht="15" customHeight="1" x14ac:dyDescent="0.15"/>
    <row r="503" customFormat="1" ht="15" customHeight="1" x14ac:dyDescent="0.15"/>
    <row r="504" customFormat="1" ht="15" customHeight="1" x14ac:dyDescent="0.15"/>
    <row r="505" customFormat="1" ht="15" customHeight="1" x14ac:dyDescent="0.15"/>
    <row r="506" customFormat="1" ht="15" customHeight="1" x14ac:dyDescent="0.15"/>
    <row r="507" customFormat="1" ht="15" customHeight="1" x14ac:dyDescent="0.15"/>
    <row r="508" customFormat="1" ht="15" customHeight="1" x14ac:dyDescent="0.15"/>
    <row r="509" customFormat="1" ht="15" customHeight="1" x14ac:dyDescent="0.15"/>
    <row r="510" customFormat="1" ht="15" customHeight="1" x14ac:dyDescent="0.15"/>
    <row r="511" customFormat="1" x14ac:dyDescent="0.15"/>
    <row r="512" customFormat="1" x14ac:dyDescent="0.15"/>
    <row r="513" spans="1:5" x14ac:dyDescent="0.15">
      <c r="A513"/>
      <c r="B513"/>
      <c r="C513"/>
      <c r="D513"/>
      <c r="E513"/>
    </row>
    <row r="514" spans="1:5" x14ac:dyDescent="0.15">
      <c r="A514"/>
    </row>
    <row r="515" spans="1:5" x14ac:dyDescent="0.15">
      <c r="A515"/>
    </row>
  </sheetData>
  <mergeCells count="28">
    <mergeCell ref="H103:I103"/>
    <mergeCell ref="J103:L103"/>
    <mergeCell ref="C91:C92"/>
    <mergeCell ref="E91:E92"/>
    <mergeCell ref="F91:G91"/>
    <mergeCell ref="H91:I91"/>
    <mergeCell ref="J91:L91"/>
    <mergeCell ref="C103:C104"/>
    <mergeCell ref="K102:L102"/>
    <mergeCell ref="E103:E104"/>
    <mergeCell ref="F103:G103"/>
    <mergeCell ref="A1:I1"/>
    <mergeCell ref="K3:L3"/>
    <mergeCell ref="C4:C5"/>
    <mergeCell ref="E4:E5"/>
    <mergeCell ref="J4:L4"/>
    <mergeCell ref="F4:G4"/>
    <mergeCell ref="H4:I4"/>
    <mergeCell ref="C271:C272"/>
    <mergeCell ref="E271:E272"/>
    <mergeCell ref="F271:G271"/>
    <mergeCell ref="H271:I271"/>
    <mergeCell ref="J271:L271"/>
    <mergeCell ref="C182:C183"/>
    <mergeCell ref="E182:E183"/>
    <mergeCell ref="F182:G182"/>
    <mergeCell ref="H182:I182"/>
    <mergeCell ref="J182:L182"/>
  </mergeCells>
  <phoneticPr fontId="2"/>
  <pageMargins left="0.78740157480314965" right="0.59055118110236227" top="0.59055118110236227" bottom="0.19685039370078741" header="0.51181102362204722" footer="0.19685039370078741"/>
  <pageSetup paperSize="9" scale="72" fitToHeight="0" orientation="portrait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5"/>
  <sheetViews>
    <sheetView tabSelected="1" zoomScaleNormal="100" workbookViewId="0">
      <selection activeCell="M61" sqref="M61"/>
    </sheetView>
  </sheetViews>
  <sheetFormatPr defaultRowHeight="13.5" x14ac:dyDescent="0.15"/>
  <cols>
    <col min="1" max="1" width="10.625" style="3" customWidth="1"/>
    <col min="2" max="2" width="11.125" customWidth="1"/>
    <col min="3" max="3" width="12.625" style="2" customWidth="1"/>
    <col min="4" max="4" width="13.625" style="2" customWidth="1"/>
    <col min="5" max="5" width="4.625" style="26" customWidth="1"/>
    <col min="6" max="7" width="10.625" customWidth="1"/>
    <col min="8" max="8" width="10.375" customWidth="1"/>
    <col min="9" max="12" width="10.625" customWidth="1"/>
    <col min="14" max="14" width="11" bestFit="1" customWidth="1"/>
    <col min="15" max="15" width="9.875" bestFit="1" customWidth="1"/>
  </cols>
  <sheetData>
    <row r="1" spans="1:15" ht="15" customHeight="1" x14ac:dyDescent="0.15">
      <c r="A1" s="4" t="s">
        <v>28</v>
      </c>
      <c r="G1" s="164"/>
      <c r="K1" s="164" t="s">
        <v>343</v>
      </c>
      <c r="L1" s="164"/>
    </row>
    <row r="2" spans="1:15" ht="15" customHeight="1" x14ac:dyDescent="0.15">
      <c r="G2" s="130"/>
      <c r="K2" s="405" t="s">
        <v>14</v>
      </c>
      <c r="L2" s="405"/>
    </row>
    <row r="3" spans="1:15" s="1" customFormat="1" ht="15" customHeight="1" x14ac:dyDescent="0.15">
      <c r="A3" s="402" t="s">
        <v>15</v>
      </c>
      <c r="B3" s="402" t="s">
        <v>78</v>
      </c>
      <c r="C3" s="402"/>
      <c r="D3" s="402"/>
      <c r="E3" s="410" t="s">
        <v>81</v>
      </c>
      <c r="F3" s="382" t="s">
        <v>337</v>
      </c>
      <c r="G3" s="383"/>
      <c r="H3" s="382" t="s">
        <v>338</v>
      </c>
      <c r="I3" s="384"/>
      <c r="J3" s="385" t="s">
        <v>262</v>
      </c>
      <c r="K3" s="385"/>
      <c r="L3" s="386"/>
    </row>
    <row r="4" spans="1:15" s="1" customFormat="1" ht="15" customHeight="1" x14ac:dyDescent="0.15">
      <c r="A4" s="402"/>
      <c r="B4" s="402"/>
      <c r="C4" s="402"/>
      <c r="D4" s="402"/>
      <c r="E4" s="410"/>
      <c r="F4" s="21" t="s">
        <v>281</v>
      </c>
      <c r="G4" s="251" t="s">
        <v>80</v>
      </c>
      <c r="H4" s="21" t="s">
        <v>79</v>
      </c>
      <c r="I4" s="151" t="s">
        <v>80</v>
      </c>
      <c r="J4" s="107" t="s">
        <v>339</v>
      </c>
      <c r="K4" s="107" t="s">
        <v>340</v>
      </c>
      <c r="L4" s="21" t="s">
        <v>240</v>
      </c>
    </row>
    <row r="5" spans="1:15" s="1" customFormat="1" ht="14.25" customHeight="1" x14ac:dyDescent="0.15">
      <c r="A5" s="134" t="s">
        <v>29</v>
      </c>
      <c r="B5" s="9"/>
      <c r="C5" s="9"/>
      <c r="D5" s="171"/>
      <c r="E5" s="172"/>
      <c r="F5" s="173"/>
      <c r="G5" s="252"/>
      <c r="H5" s="173"/>
      <c r="I5" s="174"/>
      <c r="J5" s="26"/>
      <c r="K5" s="216"/>
      <c r="L5" s="217"/>
    </row>
    <row r="6" spans="1:15" ht="14.25" customHeight="1" x14ac:dyDescent="0.15">
      <c r="A6" s="136" t="s">
        <v>158</v>
      </c>
      <c r="B6" s="110" t="s">
        <v>30</v>
      </c>
      <c r="C6" s="104" t="s">
        <v>148</v>
      </c>
      <c r="D6" s="87" t="s">
        <v>9</v>
      </c>
      <c r="E6" s="32" t="s">
        <v>12</v>
      </c>
      <c r="F6" s="88">
        <v>161752</v>
      </c>
      <c r="G6" s="253">
        <v>15305149</v>
      </c>
      <c r="H6" s="88">
        <v>3149946</v>
      </c>
      <c r="I6" s="105">
        <v>308513241</v>
      </c>
      <c r="J6" s="255">
        <v>338352</v>
      </c>
      <c r="K6" s="218">
        <v>3498515</v>
      </c>
      <c r="L6" s="218">
        <v>3498515</v>
      </c>
    </row>
    <row r="7" spans="1:15" ht="14.25" customHeight="1" x14ac:dyDescent="0.15">
      <c r="A7" s="137" t="s">
        <v>161</v>
      </c>
      <c r="B7" s="110" t="s">
        <v>30</v>
      </c>
      <c r="C7" s="104" t="s">
        <v>148</v>
      </c>
      <c r="D7" s="89" t="s">
        <v>8</v>
      </c>
      <c r="E7" s="33" t="s">
        <v>12</v>
      </c>
      <c r="F7" s="86">
        <v>197</v>
      </c>
      <c r="G7" s="196">
        <v>42619</v>
      </c>
      <c r="H7" s="88">
        <v>5565</v>
      </c>
      <c r="I7" s="105">
        <v>1192117</v>
      </c>
      <c r="J7" s="256">
        <v>293</v>
      </c>
      <c r="K7" s="219">
        <v>4714</v>
      </c>
      <c r="L7" s="219">
        <v>4714</v>
      </c>
    </row>
    <row r="8" spans="1:15" ht="14.25" customHeight="1" x14ac:dyDescent="0.15">
      <c r="A8" s="33" t="s">
        <v>162</v>
      </c>
      <c r="B8" s="392" t="s">
        <v>31</v>
      </c>
      <c r="C8" s="393"/>
      <c r="D8" s="89"/>
      <c r="E8" s="34" t="s">
        <v>12</v>
      </c>
      <c r="F8" s="85" t="s">
        <v>326</v>
      </c>
      <c r="G8" s="196" t="s">
        <v>326</v>
      </c>
      <c r="H8" s="86">
        <v>0</v>
      </c>
      <c r="I8" s="97">
        <v>251</v>
      </c>
      <c r="J8" s="256"/>
      <c r="K8" s="219"/>
      <c r="L8" s="219"/>
    </row>
    <row r="9" spans="1:15" ht="14.25" customHeight="1" x14ac:dyDescent="0.15">
      <c r="A9" s="33" t="s">
        <v>163</v>
      </c>
      <c r="B9" s="392" t="s">
        <v>5</v>
      </c>
      <c r="C9" s="393"/>
      <c r="D9" s="89" t="s">
        <v>6</v>
      </c>
      <c r="E9" s="33" t="s">
        <v>12</v>
      </c>
      <c r="F9" s="86">
        <v>185354</v>
      </c>
      <c r="G9" s="196">
        <v>16262215</v>
      </c>
      <c r="H9" s="86">
        <v>2021524</v>
      </c>
      <c r="I9" s="97">
        <v>193257974</v>
      </c>
      <c r="J9" s="256">
        <v>173017</v>
      </c>
      <c r="K9" s="219">
        <v>2100772</v>
      </c>
      <c r="L9" s="219">
        <v>2100772</v>
      </c>
    </row>
    <row r="10" spans="1:15" ht="14.25" customHeight="1" x14ac:dyDescent="0.15">
      <c r="A10" s="33" t="s">
        <v>164</v>
      </c>
      <c r="B10" s="392" t="s">
        <v>5</v>
      </c>
      <c r="C10" s="393"/>
      <c r="D10" s="89" t="s">
        <v>7</v>
      </c>
      <c r="E10" s="33" t="s">
        <v>12</v>
      </c>
      <c r="F10" s="85">
        <v>1</v>
      </c>
      <c r="G10" s="196">
        <v>2080</v>
      </c>
      <c r="H10" s="86">
        <v>33</v>
      </c>
      <c r="I10" s="97">
        <v>29367</v>
      </c>
      <c r="J10" s="256">
        <v>3</v>
      </c>
      <c r="K10" s="219">
        <v>46</v>
      </c>
      <c r="L10" s="219">
        <v>46</v>
      </c>
    </row>
    <row r="11" spans="1:15" ht="14.25" customHeight="1" x14ac:dyDescent="0.15">
      <c r="A11" s="33" t="s">
        <v>165</v>
      </c>
      <c r="B11" s="392" t="s">
        <v>32</v>
      </c>
      <c r="C11" s="393"/>
      <c r="D11" s="89"/>
      <c r="E11" s="33" t="s">
        <v>12</v>
      </c>
      <c r="F11" s="86">
        <v>171</v>
      </c>
      <c r="G11" s="196">
        <v>38980</v>
      </c>
      <c r="H11" s="86">
        <v>1554</v>
      </c>
      <c r="I11" s="97">
        <v>1560235</v>
      </c>
      <c r="J11" s="256">
        <v>196</v>
      </c>
      <c r="K11" s="219">
        <v>2066</v>
      </c>
      <c r="L11" s="219">
        <v>2066</v>
      </c>
    </row>
    <row r="12" spans="1:15" ht="14.25" customHeight="1" x14ac:dyDescent="0.15">
      <c r="A12" s="33" t="s">
        <v>159</v>
      </c>
      <c r="B12" s="109" t="s">
        <v>33</v>
      </c>
      <c r="C12" s="104" t="s">
        <v>148</v>
      </c>
      <c r="D12" s="89"/>
      <c r="E12" s="33" t="s">
        <v>12</v>
      </c>
      <c r="F12" s="86">
        <v>5472</v>
      </c>
      <c r="G12" s="196">
        <v>298821</v>
      </c>
      <c r="H12" s="199">
        <v>88923</v>
      </c>
      <c r="I12" s="260">
        <v>5184120</v>
      </c>
      <c r="J12" s="256">
        <v>7487</v>
      </c>
      <c r="K12" s="219">
        <v>106955</v>
      </c>
      <c r="L12" s="219">
        <v>106955</v>
      </c>
    </row>
    <row r="13" spans="1:15" ht="14.25" customHeight="1" x14ac:dyDescent="0.15">
      <c r="A13" s="33" t="s">
        <v>166</v>
      </c>
      <c r="B13" s="392" t="s">
        <v>34</v>
      </c>
      <c r="C13" s="393"/>
      <c r="D13" s="89"/>
      <c r="E13" s="33" t="s">
        <v>12</v>
      </c>
      <c r="F13" s="86">
        <v>11855</v>
      </c>
      <c r="G13" s="196">
        <v>3447843</v>
      </c>
      <c r="H13" s="261">
        <v>176121</v>
      </c>
      <c r="I13" s="262">
        <v>45217182</v>
      </c>
      <c r="J13" s="256">
        <v>13917</v>
      </c>
      <c r="K13" s="219">
        <v>179067</v>
      </c>
      <c r="L13" s="219">
        <v>179067</v>
      </c>
    </row>
    <row r="14" spans="1:15" ht="14.25" customHeight="1" x14ac:dyDescent="0.15">
      <c r="A14" s="35" t="s">
        <v>160</v>
      </c>
      <c r="B14" s="398" t="s">
        <v>149</v>
      </c>
      <c r="C14" s="399"/>
      <c r="D14" s="400"/>
      <c r="E14" s="35" t="s">
        <v>12</v>
      </c>
      <c r="F14" s="91">
        <v>58</v>
      </c>
      <c r="G14" s="197">
        <v>4650</v>
      </c>
      <c r="H14" s="263">
        <v>499</v>
      </c>
      <c r="I14" s="264">
        <v>45922</v>
      </c>
      <c r="J14" s="257">
        <v>61</v>
      </c>
      <c r="K14" s="220">
        <v>460</v>
      </c>
      <c r="L14" s="220">
        <v>460</v>
      </c>
      <c r="N14" s="337">
        <f>SUM(J6:J14)</f>
        <v>533326</v>
      </c>
      <c r="O14" s="337">
        <f>SUM(K6:K14)</f>
        <v>5892595</v>
      </c>
    </row>
    <row r="15" spans="1:15" ht="14.25" customHeight="1" x14ac:dyDescent="0.15">
      <c r="A15" s="134" t="s">
        <v>35</v>
      </c>
      <c r="B15" s="131"/>
      <c r="C15" s="132"/>
      <c r="D15" s="175"/>
      <c r="E15" s="176"/>
      <c r="F15" s="177"/>
      <c r="G15" s="178"/>
      <c r="H15" s="177"/>
      <c r="I15" s="265"/>
      <c r="J15" s="258"/>
      <c r="K15" s="221"/>
      <c r="L15" s="221"/>
    </row>
    <row r="16" spans="1:15" ht="14.25" customHeight="1" x14ac:dyDescent="0.15">
      <c r="A16" s="32" t="s">
        <v>167</v>
      </c>
      <c r="B16" s="403" t="s">
        <v>36</v>
      </c>
      <c r="C16" s="404"/>
      <c r="D16" s="87" t="s">
        <v>1</v>
      </c>
      <c r="E16" s="32" t="s">
        <v>10</v>
      </c>
      <c r="F16" s="88" t="s">
        <v>326</v>
      </c>
      <c r="G16" s="253" t="s">
        <v>326</v>
      </c>
      <c r="H16" s="88">
        <v>540433</v>
      </c>
      <c r="I16" s="266">
        <v>278065</v>
      </c>
      <c r="J16" s="255">
        <v>296293</v>
      </c>
      <c r="K16" s="222">
        <v>7837782</v>
      </c>
      <c r="L16" s="218">
        <v>7837782</v>
      </c>
    </row>
    <row r="17" spans="1:12" ht="14.25" customHeight="1" x14ac:dyDescent="0.15">
      <c r="A17" s="33" t="s">
        <v>168</v>
      </c>
      <c r="B17" s="392" t="s">
        <v>36</v>
      </c>
      <c r="C17" s="393"/>
      <c r="D17" s="89" t="s">
        <v>2</v>
      </c>
      <c r="E17" s="33" t="s">
        <v>10</v>
      </c>
      <c r="F17" s="85">
        <v>196</v>
      </c>
      <c r="G17" s="196">
        <v>353</v>
      </c>
      <c r="H17" s="86">
        <v>4883</v>
      </c>
      <c r="I17" s="97">
        <v>1827</v>
      </c>
      <c r="J17" s="256">
        <v>193</v>
      </c>
      <c r="K17" s="218">
        <v>71601</v>
      </c>
      <c r="L17" s="219">
        <v>71601</v>
      </c>
    </row>
    <row r="18" spans="1:12" ht="14.25" customHeight="1" x14ac:dyDescent="0.15">
      <c r="A18" s="33" t="s">
        <v>202</v>
      </c>
      <c r="B18" s="392" t="s">
        <v>37</v>
      </c>
      <c r="C18" s="393"/>
      <c r="D18" s="89" t="s">
        <v>3</v>
      </c>
      <c r="E18" s="33" t="s">
        <v>10</v>
      </c>
      <c r="F18" s="86">
        <v>184087</v>
      </c>
      <c r="G18" s="196">
        <v>39915</v>
      </c>
      <c r="H18" s="86">
        <v>2255065</v>
      </c>
      <c r="I18" s="105">
        <v>523291</v>
      </c>
      <c r="J18" s="256">
        <v>467935</v>
      </c>
      <c r="K18" s="219">
        <v>4767134</v>
      </c>
      <c r="L18" s="219">
        <v>4767134</v>
      </c>
    </row>
    <row r="19" spans="1:12" ht="14.25" customHeight="1" x14ac:dyDescent="0.15">
      <c r="A19" s="33" t="s">
        <v>169</v>
      </c>
      <c r="B19" s="392" t="s">
        <v>38</v>
      </c>
      <c r="C19" s="393"/>
      <c r="D19" s="89" t="s">
        <v>1</v>
      </c>
      <c r="E19" s="33" t="s">
        <v>10</v>
      </c>
      <c r="F19" s="85" t="s">
        <v>326</v>
      </c>
      <c r="G19" s="196" t="s">
        <v>326</v>
      </c>
      <c r="H19" s="86">
        <v>52453</v>
      </c>
      <c r="I19" s="97">
        <v>18039</v>
      </c>
      <c r="J19" s="256">
        <v>294</v>
      </c>
      <c r="K19" s="219">
        <v>65644</v>
      </c>
      <c r="L19" s="219">
        <v>65644</v>
      </c>
    </row>
    <row r="20" spans="1:12" ht="14.25" customHeight="1" x14ac:dyDescent="0.15">
      <c r="A20" s="33" t="s">
        <v>170</v>
      </c>
      <c r="B20" s="392" t="s">
        <v>38</v>
      </c>
      <c r="C20" s="393"/>
      <c r="D20" s="89" t="s">
        <v>2</v>
      </c>
      <c r="E20" s="33" t="s">
        <v>10</v>
      </c>
      <c r="F20" s="85"/>
      <c r="G20" s="196"/>
      <c r="H20" s="86"/>
      <c r="I20" s="97"/>
      <c r="K20" s="219">
        <v>16000</v>
      </c>
      <c r="L20" s="219">
        <v>16000</v>
      </c>
    </row>
    <row r="21" spans="1:12" ht="14.25" customHeight="1" x14ac:dyDescent="0.15">
      <c r="A21" s="33" t="s">
        <v>171</v>
      </c>
      <c r="B21" s="392" t="s">
        <v>39</v>
      </c>
      <c r="C21" s="393"/>
      <c r="D21" s="89" t="s">
        <v>3</v>
      </c>
      <c r="E21" s="33" t="s">
        <v>10</v>
      </c>
      <c r="F21" s="85">
        <v>23639</v>
      </c>
      <c r="G21" s="196">
        <v>16741</v>
      </c>
      <c r="H21" s="86">
        <v>351088</v>
      </c>
      <c r="I21" s="97">
        <v>180186</v>
      </c>
      <c r="J21" s="256">
        <v>2017</v>
      </c>
      <c r="K21" s="219">
        <v>308915</v>
      </c>
      <c r="L21" s="219">
        <v>308915</v>
      </c>
    </row>
    <row r="22" spans="1:12" ht="14.25" customHeight="1" x14ac:dyDescent="0.15">
      <c r="A22" s="33" t="s">
        <v>172</v>
      </c>
      <c r="B22" s="392" t="s">
        <v>40</v>
      </c>
      <c r="C22" s="393"/>
      <c r="D22" s="89" t="s">
        <v>41</v>
      </c>
      <c r="E22" s="33" t="s">
        <v>10</v>
      </c>
      <c r="F22" s="85"/>
      <c r="G22" s="196"/>
      <c r="H22" s="86"/>
      <c r="I22" s="97"/>
      <c r="J22" s="256"/>
      <c r="K22" s="224"/>
      <c r="L22" s="219"/>
    </row>
    <row r="23" spans="1:12" ht="14.25" customHeight="1" x14ac:dyDescent="0.15">
      <c r="A23" s="33" t="s">
        <v>253</v>
      </c>
      <c r="B23" s="396" t="s">
        <v>258</v>
      </c>
      <c r="C23" s="397"/>
      <c r="D23" s="89"/>
      <c r="E23" s="33" t="s">
        <v>10</v>
      </c>
      <c r="F23" s="86">
        <v>1964706</v>
      </c>
      <c r="G23" s="196">
        <v>2538395</v>
      </c>
      <c r="H23" s="86">
        <v>38478710</v>
      </c>
      <c r="I23" s="97">
        <v>37299966</v>
      </c>
      <c r="J23" s="237">
        <v>3018309</v>
      </c>
      <c r="K23" s="219">
        <v>46363477</v>
      </c>
      <c r="L23" s="219">
        <v>46363477</v>
      </c>
    </row>
    <row r="24" spans="1:12" ht="14.25" customHeight="1" x14ac:dyDescent="0.15">
      <c r="A24" s="33" t="s">
        <v>254</v>
      </c>
      <c r="B24" s="392" t="s">
        <v>259</v>
      </c>
      <c r="C24" s="401"/>
      <c r="D24" s="89"/>
      <c r="E24" s="33" t="s">
        <v>10</v>
      </c>
      <c r="F24" s="85">
        <v>4654</v>
      </c>
      <c r="G24" s="196">
        <v>6244</v>
      </c>
      <c r="H24" s="86">
        <v>12545</v>
      </c>
      <c r="I24" s="97">
        <v>22521</v>
      </c>
      <c r="J24" s="256">
        <v>473</v>
      </c>
      <c r="K24" s="219">
        <v>36662</v>
      </c>
      <c r="L24" s="219">
        <v>36662</v>
      </c>
    </row>
    <row r="25" spans="1:12" ht="14.25" customHeight="1" x14ac:dyDescent="0.15">
      <c r="A25" s="33" t="s">
        <v>255</v>
      </c>
      <c r="B25" s="392" t="s">
        <v>260</v>
      </c>
      <c r="C25" s="401"/>
      <c r="D25" s="89"/>
      <c r="E25" s="33" t="s">
        <v>10</v>
      </c>
      <c r="F25" s="86"/>
      <c r="G25" s="196"/>
      <c r="H25" s="86"/>
      <c r="I25" s="97"/>
      <c r="J25" s="256"/>
      <c r="K25" s="219">
        <v>15823</v>
      </c>
      <c r="L25" s="219">
        <v>15823</v>
      </c>
    </row>
    <row r="26" spans="1:12" ht="14.25" customHeight="1" x14ac:dyDescent="0.15">
      <c r="A26" s="33" t="s">
        <v>173</v>
      </c>
      <c r="B26" s="392" t="s">
        <v>40</v>
      </c>
      <c r="C26" s="393"/>
      <c r="D26" s="89" t="s">
        <v>8</v>
      </c>
      <c r="E26" s="33" t="s">
        <v>10</v>
      </c>
      <c r="F26" s="86">
        <v>779762</v>
      </c>
      <c r="G26" s="196">
        <v>850198</v>
      </c>
      <c r="H26" s="86">
        <v>10454238</v>
      </c>
      <c r="I26" s="97">
        <v>8837592</v>
      </c>
      <c r="J26" s="256">
        <v>1332975</v>
      </c>
      <c r="K26" s="219">
        <v>13668493</v>
      </c>
      <c r="L26" s="219">
        <v>13668493</v>
      </c>
    </row>
    <row r="27" spans="1:12" ht="14.25" customHeight="1" x14ac:dyDescent="0.15">
      <c r="A27" s="33" t="s">
        <v>256</v>
      </c>
      <c r="B27" s="392" t="s">
        <v>261</v>
      </c>
      <c r="C27" s="393"/>
      <c r="D27" s="89"/>
      <c r="E27" s="33" t="s">
        <v>10</v>
      </c>
      <c r="F27" s="86">
        <v>6043</v>
      </c>
      <c r="G27" s="196">
        <v>3755</v>
      </c>
      <c r="H27" s="86">
        <v>166798</v>
      </c>
      <c r="I27" s="97">
        <v>98126</v>
      </c>
      <c r="J27" s="256"/>
      <c r="K27" s="219">
        <v>132786</v>
      </c>
      <c r="L27" s="219">
        <v>132786</v>
      </c>
    </row>
    <row r="28" spans="1:12" ht="14.25" customHeight="1" x14ac:dyDescent="0.15">
      <c r="A28" s="33" t="s">
        <v>257</v>
      </c>
      <c r="B28" s="408" t="s">
        <v>312</v>
      </c>
      <c r="C28" s="409"/>
      <c r="D28" s="89" t="s">
        <v>8</v>
      </c>
      <c r="E28" s="33" t="s">
        <v>10</v>
      </c>
      <c r="F28" s="86">
        <v>149842</v>
      </c>
      <c r="G28" s="196">
        <v>81797</v>
      </c>
      <c r="H28" s="86">
        <v>1837580</v>
      </c>
      <c r="I28" s="97">
        <v>969242</v>
      </c>
      <c r="J28" s="256">
        <v>156786</v>
      </c>
      <c r="K28" s="219">
        <v>1951205</v>
      </c>
      <c r="L28" s="219">
        <v>1951205</v>
      </c>
    </row>
    <row r="29" spans="1:12" ht="14.25" customHeight="1" x14ac:dyDescent="0.15">
      <c r="A29" s="33" t="s">
        <v>174</v>
      </c>
      <c r="B29" s="392" t="s">
        <v>42</v>
      </c>
      <c r="C29" s="393"/>
      <c r="D29" s="89" t="s">
        <v>1</v>
      </c>
      <c r="E29" s="33" t="s">
        <v>10</v>
      </c>
      <c r="F29" s="86" t="s">
        <v>326</v>
      </c>
      <c r="G29" s="196" t="s">
        <v>326</v>
      </c>
      <c r="H29" s="86">
        <v>3848019</v>
      </c>
      <c r="I29" s="97">
        <v>1273843</v>
      </c>
      <c r="J29" s="256">
        <v>613</v>
      </c>
      <c r="K29" s="219">
        <v>12317035</v>
      </c>
      <c r="L29" s="219">
        <v>12317035</v>
      </c>
    </row>
    <row r="30" spans="1:12" ht="14.25" customHeight="1" x14ac:dyDescent="0.15">
      <c r="A30" s="33" t="s">
        <v>175</v>
      </c>
      <c r="B30" s="392" t="s">
        <v>43</v>
      </c>
      <c r="C30" s="393"/>
      <c r="D30" s="89" t="s">
        <v>2</v>
      </c>
      <c r="E30" s="33" t="s">
        <v>10</v>
      </c>
      <c r="F30" s="85" t="s">
        <v>326</v>
      </c>
      <c r="G30" s="196" t="s">
        <v>326</v>
      </c>
      <c r="H30" s="199">
        <v>62809</v>
      </c>
      <c r="I30" s="97">
        <v>22546</v>
      </c>
      <c r="J30" s="256">
        <v>5758</v>
      </c>
      <c r="K30" s="219">
        <v>25603</v>
      </c>
      <c r="L30" s="219">
        <v>25603</v>
      </c>
    </row>
    <row r="31" spans="1:12" ht="14.25" customHeight="1" x14ac:dyDescent="0.15">
      <c r="A31" s="33" t="s">
        <v>176</v>
      </c>
      <c r="B31" s="392" t="s">
        <v>44</v>
      </c>
      <c r="C31" s="393"/>
      <c r="D31" s="89" t="s">
        <v>3</v>
      </c>
      <c r="E31" s="33" t="s">
        <v>10</v>
      </c>
      <c r="F31" s="85">
        <v>433141</v>
      </c>
      <c r="G31" s="196">
        <v>89609</v>
      </c>
      <c r="H31" s="86">
        <v>8458356</v>
      </c>
      <c r="I31" s="97">
        <v>2597872</v>
      </c>
      <c r="J31" s="256">
        <v>339841</v>
      </c>
      <c r="K31" s="219">
        <v>7358196</v>
      </c>
      <c r="L31" s="219">
        <v>7358196</v>
      </c>
    </row>
    <row r="32" spans="1:12" ht="14.25" customHeight="1" x14ac:dyDescent="0.15">
      <c r="A32" s="33" t="s">
        <v>177</v>
      </c>
      <c r="B32" s="392" t="s">
        <v>45</v>
      </c>
      <c r="C32" s="393"/>
      <c r="D32" s="89" t="s">
        <v>1</v>
      </c>
      <c r="E32" s="33" t="s">
        <v>10</v>
      </c>
      <c r="F32" s="86">
        <v>1044949</v>
      </c>
      <c r="G32" s="196">
        <v>543685</v>
      </c>
      <c r="H32" s="86">
        <v>3579517</v>
      </c>
      <c r="I32" s="97">
        <v>1425071</v>
      </c>
      <c r="K32" s="219">
        <v>3364690</v>
      </c>
      <c r="L32" s="219">
        <v>3364690</v>
      </c>
    </row>
    <row r="33" spans="1:16" ht="14.25" customHeight="1" x14ac:dyDescent="0.15">
      <c r="A33" s="33" t="s">
        <v>278</v>
      </c>
      <c r="B33" s="392" t="s">
        <v>45</v>
      </c>
      <c r="C33" s="393"/>
      <c r="D33" s="89" t="s">
        <v>2</v>
      </c>
      <c r="E33" s="33" t="s">
        <v>10</v>
      </c>
      <c r="F33" s="86">
        <v>200</v>
      </c>
      <c r="G33" s="196">
        <v>465</v>
      </c>
      <c r="H33" s="331">
        <v>1476</v>
      </c>
      <c r="I33" s="97">
        <v>3771</v>
      </c>
      <c r="J33" s="256"/>
      <c r="K33" s="219">
        <v>13</v>
      </c>
      <c r="L33" s="219">
        <v>13</v>
      </c>
    </row>
    <row r="34" spans="1:16" ht="14.25" customHeight="1" x14ac:dyDescent="0.15">
      <c r="A34" s="33" t="s">
        <v>178</v>
      </c>
      <c r="B34" s="392" t="s">
        <v>46</v>
      </c>
      <c r="C34" s="393"/>
      <c r="D34" s="89" t="s">
        <v>3</v>
      </c>
      <c r="E34" s="33" t="s">
        <v>10</v>
      </c>
      <c r="F34" s="86">
        <v>15240</v>
      </c>
      <c r="G34" s="196">
        <v>12636</v>
      </c>
      <c r="H34" s="86">
        <v>682886</v>
      </c>
      <c r="I34" s="97">
        <v>295503</v>
      </c>
      <c r="J34" s="256">
        <v>95800</v>
      </c>
      <c r="K34" s="219">
        <v>442314</v>
      </c>
      <c r="L34" s="219">
        <v>442314</v>
      </c>
    </row>
    <row r="35" spans="1:16" ht="14.25" customHeight="1" x14ac:dyDescent="0.15">
      <c r="A35" s="33" t="s">
        <v>179</v>
      </c>
      <c r="B35" s="392" t="s">
        <v>47</v>
      </c>
      <c r="C35" s="393"/>
      <c r="D35" s="89"/>
      <c r="E35" s="33" t="s">
        <v>10</v>
      </c>
      <c r="F35" s="85"/>
      <c r="G35" s="196"/>
      <c r="H35" s="200"/>
      <c r="I35" s="97"/>
      <c r="J35" s="256"/>
      <c r="K35" s="219">
        <v>315340</v>
      </c>
      <c r="L35" s="219">
        <v>315340</v>
      </c>
    </row>
    <row r="36" spans="1:16" ht="14.25" customHeight="1" x14ac:dyDescent="0.15">
      <c r="A36" s="33" t="s">
        <v>180</v>
      </c>
      <c r="B36" s="392" t="s">
        <v>47</v>
      </c>
      <c r="C36" s="393"/>
      <c r="D36" s="89" t="s">
        <v>3</v>
      </c>
      <c r="E36" s="33" t="s">
        <v>10</v>
      </c>
      <c r="F36" s="236"/>
      <c r="G36" s="236"/>
      <c r="H36" s="223"/>
      <c r="I36" s="97"/>
      <c r="J36" s="256"/>
      <c r="K36" s="219">
        <v>581519</v>
      </c>
      <c r="L36" s="219">
        <v>581519</v>
      </c>
    </row>
    <row r="37" spans="1:16" ht="14.25" customHeight="1" x14ac:dyDescent="0.15">
      <c r="A37" s="33" t="s">
        <v>181</v>
      </c>
      <c r="B37" s="392" t="s">
        <v>48</v>
      </c>
      <c r="C37" s="393"/>
      <c r="D37" s="89" t="s">
        <v>1</v>
      </c>
      <c r="E37" s="33" t="s">
        <v>10</v>
      </c>
      <c r="G37" s="254"/>
      <c r="H37" s="200"/>
      <c r="I37" s="97"/>
      <c r="J37" s="256"/>
      <c r="K37" s="219"/>
      <c r="L37" s="219"/>
    </row>
    <row r="38" spans="1:16" ht="14.25" customHeight="1" x14ac:dyDescent="0.15">
      <c r="A38" s="33" t="s">
        <v>182</v>
      </c>
      <c r="B38" s="392" t="s">
        <v>48</v>
      </c>
      <c r="C38" s="393"/>
      <c r="D38" s="89" t="s">
        <v>2</v>
      </c>
      <c r="E38" s="33" t="s">
        <v>10</v>
      </c>
      <c r="F38" s="85"/>
      <c r="G38" s="196"/>
      <c r="H38" s="86"/>
      <c r="I38" s="97"/>
      <c r="K38" s="219"/>
      <c r="L38" s="219"/>
    </row>
    <row r="39" spans="1:16" ht="14.25" customHeight="1" x14ac:dyDescent="0.15">
      <c r="A39" s="33" t="s">
        <v>183</v>
      </c>
      <c r="B39" s="392" t="s">
        <v>49</v>
      </c>
      <c r="C39" s="393"/>
      <c r="D39" s="89" t="s">
        <v>3</v>
      </c>
      <c r="E39" s="33" t="s">
        <v>10</v>
      </c>
      <c r="F39" s="85"/>
      <c r="G39" s="196"/>
      <c r="H39" s="86"/>
      <c r="I39" s="97"/>
      <c r="J39" s="256"/>
      <c r="K39" s="219"/>
      <c r="L39" s="219"/>
    </row>
    <row r="40" spans="1:16" ht="14.25" customHeight="1" x14ac:dyDescent="0.15">
      <c r="A40" s="33" t="s">
        <v>184</v>
      </c>
      <c r="B40" s="109" t="s">
        <v>50</v>
      </c>
      <c r="C40" s="92" t="s">
        <v>51</v>
      </c>
      <c r="D40" s="89" t="s">
        <v>1</v>
      </c>
      <c r="E40" s="33" t="s">
        <v>10</v>
      </c>
      <c r="F40" s="85" t="s">
        <v>326</v>
      </c>
      <c r="G40" s="196" t="s">
        <v>326</v>
      </c>
      <c r="H40" s="86">
        <v>4363635</v>
      </c>
      <c r="I40" s="97">
        <v>915331</v>
      </c>
      <c r="J40" s="256">
        <v>119880</v>
      </c>
      <c r="K40" s="219">
        <v>17845347</v>
      </c>
      <c r="L40" s="219">
        <v>17845347</v>
      </c>
    </row>
    <row r="41" spans="1:16" ht="14.25" customHeight="1" x14ac:dyDescent="0.15">
      <c r="A41" s="33" t="s">
        <v>185</v>
      </c>
      <c r="B41" s="109" t="s">
        <v>50</v>
      </c>
      <c r="C41" s="92" t="s">
        <v>52</v>
      </c>
      <c r="D41" s="89" t="s">
        <v>2</v>
      </c>
      <c r="E41" s="33" t="s">
        <v>10</v>
      </c>
      <c r="F41" s="85" t="s">
        <v>326</v>
      </c>
      <c r="G41" s="196" t="s">
        <v>326</v>
      </c>
      <c r="H41" s="86">
        <v>578860</v>
      </c>
      <c r="I41" s="97">
        <v>119959</v>
      </c>
      <c r="J41" s="256">
        <v>120980</v>
      </c>
      <c r="K41" s="219">
        <v>2034690</v>
      </c>
      <c r="L41" s="219">
        <v>2034690</v>
      </c>
    </row>
    <row r="42" spans="1:16" ht="14.25" customHeight="1" x14ac:dyDescent="0.15">
      <c r="A42" s="33" t="s">
        <v>266</v>
      </c>
      <c r="B42" s="109" t="s">
        <v>53</v>
      </c>
      <c r="C42" s="183" t="s">
        <v>52</v>
      </c>
      <c r="D42" s="89" t="s">
        <v>3</v>
      </c>
      <c r="E42" s="33" t="s">
        <v>10</v>
      </c>
      <c r="F42" s="85">
        <v>319290</v>
      </c>
      <c r="G42" s="196">
        <v>89705</v>
      </c>
      <c r="H42" s="86">
        <v>3677626</v>
      </c>
      <c r="I42" s="97">
        <v>1083241</v>
      </c>
      <c r="J42" s="256">
        <v>306270</v>
      </c>
      <c r="K42" s="219">
        <v>4355746</v>
      </c>
      <c r="L42" s="219">
        <v>4355746</v>
      </c>
    </row>
    <row r="43" spans="1:16" ht="14.25" customHeight="1" x14ac:dyDescent="0.15">
      <c r="A43" s="33" t="s">
        <v>186</v>
      </c>
      <c r="B43" s="109" t="s">
        <v>50</v>
      </c>
      <c r="C43" s="93" t="s">
        <v>54</v>
      </c>
      <c r="D43" s="89" t="s">
        <v>1</v>
      </c>
      <c r="E43" s="33" t="s">
        <v>10</v>
      </c>
      <c r="F43" s="85">
        <v>278640</v>
      </c>
      <c r="G43" s="196">
        <v>82314</v>
      </c>
      <c r="H43" s="86">
        <v>1799711</v>
      </c>
      <c r="I43" s="97">
        <v>619077</v>
      </c>
      <c r="J43" s="256">
        <v>108815</v>
      </c>
      <c r="K43" s="219">
        <v>1766237</v>
      </c>
      <c r="L43" s="213">
        <v>1766237</v>
      </c>
      <c r="M43" s="406"/>
      <c r="N43" s="407"/>
      <c r="O43" s="194"/>
      <c r="P43" s="193"/>
    </row>
    <row r="44" spans="1:16" ht="14.25" customHeight="1" x14ac:dyDescent="0.15">
      <c r="A44" s="33" t="s">
        <v>187</v>
      </c>
      <c r="B44" s="109" t="s">
        <v>50</v>
      </c>
      <c r="C44" s="93" t="s">
        <v>54</v>
      </c>
      <c r="D44" s="89" t="s">
        <v>2</v>
      </c>
      <c r="E44" s="33" t="s">
        <v>10</v>
      </c>
      <c r="F44" s="85">
        <v>600</v>
      </c>
      <c r="G44" s="196">
        <v>216</v>
      </c>
      <c r="H44" s="86">
        <v>14022</v>
      </c>
      <c r="I44" s="97">
        <v>5540</v>
      </c>
      <c r="J44" s="256">
        <v>2386</v>
      </c>
      <c r="K44" s="219">
        <v>261368</v>
      </c>
      <c r="L44" s="219">
        <v>261368</v>
      </c>
    </row>
    <row r="45" spans="1:16" ht="14.25" customHeight="1" x14ac:dyDescent="0.15">
      <c r="A45" s="33" t="s">
        <v>188</v>
      </c>
      <c r="B45" s="109" t="s">
        <v>53</v>
      </c>
      <c r="C45" s="93" t="s">
        <v>54</v>
      </c>
      <c r="D45" s="89" t="s">
        <v>3</v>
      </c>
      <c r="E45" s="33" t="s">
        <v>10</v>
      </c>
      <c r="F45" s="85">
        <v>169170</v>
      </c>
      <c r="G45" s="196">
        <v>66822</v>
      </c>
      <c r="H45" s="86">
        <v>1729790</v>
      </c>
      <c r="I45" s="97">
        <v>690135</v>
      </c>
      <c r="J45" s="256">
        <v>66240</v>
      </c>
      <c r="K45" s="219">
        <v>1549651</v>
      </c>
      <c r="L45" s="219">
        <v>1549651</v>
      </c>
    </row>
    <row r="46" spans="1:16" ht="14.25" customHeight="1" x14ac:dyDescent="0.15">
      <c r="A46" s="33" t="s">
        <v>189</v>
      </c>
      <c r="B46" s="109" t="s">
        <v>55</v>
      </c>
      <c r="C46" s="183"/>
      <c r="D46" s="89"/>
      <c r="E46" s="33" t="s">
        <v>10</v>
      </c>
      <c r="F46" s="85">
        <v>673300</v>
      </c>
      <c r="G46" s="196">
        <v>175331</v>
      </c>
      <c r="H46" s="86">
        <v>4836732</v>
      </c>
      <c r="I46" s="97">
        <v>1732136</v>
      </c>
      <c r="J46" s="256">
        <v>340563</v>
      </c>
      <c r="K46" s="219">
        <v>6883315</v>
      </c>
      <c r="L46" s="219">
        <v>6883315</v>
      </c>
    </row>
    <row r="47" spans="1:16" ht="14.25" customHeight="1" x14ac:dyDescent="0.15">
      <c r="A47" s="33" t="s">
        <v>190</v>
      </c>
      <c r="B47" s="109" t="s">
        <v>56</v>
      </c>
      <c r="C47" s="183"/>
      <c r="D47" s="89" t="s">
        <v>3</v>
      </c>
      <c r="E47" s="33" t="s">
        <v>10</v>
      </c>
      <c r="F47" s="85">
        <v>147438</v>
      </c>
      <c r="G47" s="196">
        <v>53566</v>
      </c>
      <c r="H47" s="86">
        <v>1051987</v>
      </c>
      <c r="I47" s="97">
        <v>340000</v>
      </c>
      <c r="J47" s="256">
        <v>64330</v>
      </c>
      <c r="K47" s="219">
        <v>1882519</v>
      </c>
      <c r="L47" s="219">
        <v>1882519</v>
      </c>
    </row>
    <row r="48" spans="1:16" ht="14.25" customHeight="1" x14ac:dyDescent="0.15">
      <c r="A48" s="33" t="s">
        <v>191</v>
      </c>
      <c r="B48" s="392" t="s">
        <v>57</v>
      </c>
      <c r="C48" s="401"/>
      <c r="D48" s="89" t="s">
        <v>1</v>
      </c>
      <c r="E48" s="33" t="s">
        <v>10</v>
      </c>
      <c r="F48" s="85"/>
      <c r="G48" s="196"/>
      <c r="H48" s="86"/>
      <c r="I48" s="97"/>
      <c r="J48" s="256"/>
      <c r="K48" s="219"/>
      <c r="L48" s="219"/>
    </row>
    <row r="49" spans="1:15" ht="14.25" customHeight="1" x14ac:dyDescent="0.15">
      <c r="A49" s="33" t="s">
        <v>192</v>
      </c>
      <c r="B49" s="392" t="s">
        <v>57</v>
      </c>
      <c r="C49" s="401"/>
      <c r="D49" s="89" t="s">
        <v>2</v>
      </c>
      <c r="E49" s="33" t="s">
        <v>10</v>
      </c>
      <c r="F49" s="85"/>
      <c r="G49" s="196"/>
      <c r="H49" s="86"/>
      <c r="I49" s="97"/>
      <c r="J49" s="256"/>
      <c r="K49" s="219"/>
      <c r="L49" s="219"/>
    </row>
    <row r="50" spans="1:15" ht="14.25" customHeight="1" x14ac:dyDescent="0.15">
      <c r="A50" s="33" t="s">
        <v>193</v>
      </c>
      <c r="B50" s="392" t="s">
        <v>58</v>
      </c>
      <c r="C50" s="401"/>
      <c r="D50" s="89" t="s">
        <v>3</v>
      </c>
      <c r="E50" s="33" t="s">
        <v>10</v>
      </c>
      <c r="F50" s="85">
        <v>250</v>
      </c>
      <c r="G50" s="196">
        <v>2369</v>
      </c>
      <c r="H50" s="86">
        <v>225323</v>
      </c>
      <c r="I50" s="97">
        <v>133345</v>
      </c>
      <c r="J50" s="256">
        <v>28800</v>
      </c>
      <c r="K50" s="219">
        <v>169903</v>
      </c>
      <c r="L50" s="219">
        <v>169903</v>
      </c>
    </row>
    <row r="51" spans="1:15" ht="14.25" customHeight="1" x14ac:dyDescent="0.15">
      <c r="A51" s="33" t="s">
        <v>194</v>
      </c>
      <c r="B51" s="109" t="s">
        <v>59</v>
      </c>
      <c r="C51" s="183"/>
      <c r="D51" s="89"/>
      <c r="E51" s="33" t="s">
        <v>10</v>
      </c>
      <c r="F51" s="86">
        <v>715690</v>
      </c>
      <c r="G51" s="196">
        <v>157857</v>
      </c>
      <c r="H51" s="86">
        <v>16974410</v>
      </c>
      <c r="I51" s="97">
        <v>3947879</v>
      </c>
      <c r="J51" s="256">
        <v>1768556</v>
      </c>
      <c r="K51" s="219">
        <v>17178550</v>
      </c>
      <c r="L51" s="219">
        <v>17178550</v>
      </c>
    </row>
    <row r="52" spans="1:15" ht="14.25" customHeight="1" x14ac:dyDescent="0.15">
      <c r="A52" s="33" t="s">
        <v>195</v>
      </c>
      <c r="B52" s="109" t="s">
        <v>61</v>
      </c>
      <c r="C52" s="183"/>
      <c r="D52" s="89" t="s">
        <v>62</v>
      </c>
      <c r="E52" s="33" t="s">
        <v>10</v>
      </c>
      <c r="F52" s="85">
        <v>32207</v>
      </c>
      <c r="G52" s="196">
        <v>22980</v>
      </c>
      <c r="H52" s="86">
        <v>444703</v>
      </c>
      <c r="I52" s="97">
        <v>286589</v>
      </c>
      <c r="J52" s="256">
        <v>27249</v>
      </c>
      <c r="K52" s="219">
        <v>427020</v>
      </c>
      <c r="L52" s="219">
        <v>427020</v>
      </c>
    </row>
    <row r="53" spans="1:15" ht="14.25" customHeight="1" x14ac:dyDescent="0.15">
      <c r="A53" s="33" t="s">
        <v>196</v>
      </c>
      <c r="B53" s="109" t="s">
        <v>63</v>
      </c>
      <c r="C53" s="183"/>
      <c r="D53" s="89" t="s">
        <v>4</v>
      </c>
      <c r="E53" s="33" t="s">
        <v>10</v>
      </c>
      <c r="F53" s="85">
        <v>1124</v>
      </c>
      <c r="G53" s="196">
        <v>4603</v>
      </c>
      <c r="H53" s="86">
        <v>263509</v>
      </c>
      <c r="I53" s="97">
        <v>211978</v>
      </c>
      <c r="J53" s="256">
        <v>648</v>
      </c>
      <c r="K53" s="219">
        <v>295428</v>
      </c>
      <c r="L53" s="219">
        <v>295428</v>
      </c>
    </row>
    <row r="54" spans="1:15" ht="14.25" customHeight="1" x14ac:dyDescent="0.15">
      <c r="A54" s="33" t="s">
        <v>197</v>
      </c>
      <c r="B54" s="109" t="s">
        <v>60</v>
      </c>
      <c r="C54" s="56"/>
      <c r="D54" s="89"/>
      <c r="E54" s="33" t="s">
        <v>10</v>
      </c>
      <c r="F54" s="85">
        <v>15200</v>
      </c>
      <c r="G54" s="196">
        <v>4565</v>
      </c>
      <c r="H54" s="86">
        <v>684000</v>
      </c>
      <c r="I54" s="97">
        <v>252753</v>
      </c>
      <c r="J54" s="256">
        <v>45600</v>
      </c>
      <c r="K54" s="219">
        <v>653600</v>
      </c>
      <c r="L54" s="219">
        <v>653600</v>
      </c>
    </row>
    <row r="55" spans="1:15" ht="14.25" customHeight="1" x14ac:dyDescent="0.15">
      <c r="A55" s="33" t="s">
        <v>198</v>
      </c>
      <c r="B55" s="109" t="s">
        <v>65</v>
      </c>
      <c r="C55" s="183"/>
      <c r="D55" s="89"/>
      <c r="E55" s="33" t="s">
        <v>10</v>
      </c>
      <c r="F55" s="86">
        <v>47740</v>
      </c>
      <c r="G55" s="196">
        <v>78854</v>
      </c>
      <c r="H55" s="86">
        <v>191752</v>
      </c>
      <c r="I55" s="97">
        <v>303041</v>
      </c>
      <c r="J55" s="256">
        <v>32936</v>
      </c>
      <c r="K55" s="219">
        <v>199916</v>
      </c>
      <c r="L55" s="219">
        <v>199916</v>
      </c>
    </row>
    <row r="56" spans="1:15" ht="14.25" customHeight="1" x14ac:dyDescent="0.15">
      <c r="A56" s="33" t="s">
        <v>199</v>
      </c>
      <c r="B56" s="109" t="s">
        <v>66</v>
      </c>
      <c r="C56" s="183"/>
      <c r="D56" s="89" t="s">
        <v>62</v>
      </c>
      <c r="E56" s="33" t="s">
        <v>10</v>
      </c>
      <c r="F56" s="86">
        <v>3068570</v>
      </c>
      <c r="G56" s="196">
        <v>588146</v>
      </c>
      <c r="H56" s="86">
        <v>27694339</v>
      </c>
      <c r="I56" s="97">
        <v>5596595</v>
      </c>
      <c r="J56" s="256">
        <v>1930050</v>
      </c>
      <c r="K56" s="219">
        <v>34935820</v>
      </c>
      <c r="L56" s="219">
        <v>34935820</v>
      </c>
    </row>
    <row r="57" spans="1:15" ht="14.25" customHeight="1" x14ac:dyDescent="0.15">
      <c r="A57" s="33" t="s">
        <v>200</v>
      </c>
      <c r="B57" s="109" t="s">
        <v>66</v>
      </c>
      <c r="C57" s="183"/>
      <c r="D57" s="89" t="s">
        <v>4</v>
      </c>
      <c r="E57" s="33" t="s">
        <v>10</v>
      </c>
      <c r="F57" s="86">
        <v>782910</v>
      </c>
      <c r="G57" s="196">
        <v>228404</v>
      </c>
      <c r="H57" s="86">
        <v>8716336</v>
      </c>
      <c r="I57" s="97">
        <v>2742139</v>
      </c>
      <c r="J57" s="256">
        <v>422632</v>
      </c>
      <c r="K57" s="219">
        <v>5977415</v>
      </c>
      <c r="L57" s="219">
        <v>5977415</v>
      </c>
    </row>
    <row r="58" spans="1:15" ht="14.25" customHeight="1" x14ac:dyDescent="0.15">
      <c r="A58" s="35" t="s">
        <v>201</v>
      </c>
      <c r="B58" s="185" t="s">
        <v>64</v>
      </c>
      <c r="C58" s="186"/>
      <c r="D58" s="90"/>
      <c r="E58" s="35" t="s">
        <v>10</v>
      </c>
      <c r="F58" s="202">
        <v>30294</v>
      </c>
      <c r="G58" s="197">
        <v>67334</v>
      </c>
      <c r="H58" s="91">
        <v>470993</v>
      </c>
      <c r="I58" s="98">
        <v>949457</v>
      </c>
      <c r="J58" s="257">
        <v>51425</v>
      </c>
      <c r="K58" s="220">
        <v>573780</v>
      </c>
      <c r="L58" s="220">
        <v>573780</v>
      </c>
      <c r="N58" s="337">
        <f>SUM(J15:J58)</f>
        <v>11154647</v>
      </c>
      <c r="O58">
        <f>SUM(K15:K58)</f>
        <v>196630537</v>
      </c>
    </row>
    <row r="59" spans="1:15" ht="14.25" customHeight="1" x14ac:dyDescent="0.15">
      <c r="A59" s="135" t="s">
        <v>67</v>
      </c>
      <c r="B59" s="94"/>
      <c r="C59" s="95"/>
      <c r="D59" s="175"/>
      <c r="E59" s="176"/>
      <c r="F59" s="201"/>
      <c r="G59" s="253"/>
      <c r="H59" s="88"/>
      <c r="I59" s="105"/>
      <c r="J59" s="259"/>
      <c r="K59" s="225"/>
      <c r="L59" s="225"/>
    </row>
    <row r="60" spans="1:15" ht="14.25" customHeight="1" x14ac:dyDescent="0.15">
      <c r="A60" s="32" t="s">
        <v>203</v>
      </c>
      <c r="B60" s="110" t="s">
        <v>68</v>
      </c>
      <c r="C60" s="184"/>
      <c r="D60" s="87"/>
      <c r="E60" s="32" t="s">
        <v>12</v>
      </c>
      <c r="F60" s="85">
        <v>214577</v>
      </c>
      <c r="G60" s="196">
        <v>17913754</v>
      </c>
      <c r="H60" s="88">
        <v>1660298</v>
      </c>
      <c r="I60" s="97">
        <v>140625903</v>
      </c>
      <c r="J60" s="256">
        <v>114781</v>
      </c>
      <c r="K60" s="219">
        <v>1515572</v>
      </c>
      <c r="L60" s="219">
        <v>1515572</v>
      </c>
    </row>
    <row r="61" spans="1:15" ht="14.25" customHeight="1" x14ac:dyDescent="0.15">
      <c r="A61" s="33" t="s">
        <v>204</v>
      </c>
      <c r="B61" s="109" t="s">
        <v>69</v>
      </c>
      <c r="C61" s="183"/>
      <c r="D61" s="89"/>
      <c r="E61" s="33" t="s">
        <v>12</v>
      </c>
      <c r="F61" s="85">
        <v>2</v>
      </c>
      <c r="G61" s="196">
        <v>1723</v>
      </c>
      <c r="H61" s="86">
        <v>485</v>
      </c>
      <c r="I61" s="97">
        <v>69572</v>
      </c>
      <c r="J61" s="256">
        <v>52</v>
      </c>
      <c r="K61" s="219">
        <v>411</v>
      </c>
      <c r="L61" s="219">
        <v>411</v>
      </c>
    </row>
    <row r="62" spans="1:15" ht="14.25" customHeight="1" x14ac:dyDescent="0.15">
      <c r="A62" s="33" t="s">
        <v>205</v>
      </c>
      <c r="B62" s="109" t="s">
        <v>70</v>
      </c>
      <c r="C62" s="183"/>
      <c r="D62" s="89" t="s">
        <v>6</v>
      </c>
      <c r="E62" s="33" t="s">
        <v>12</v>
      </c>
      <c r="F62" s="86" t="s">
        <v>326</v>
      </c>
      <c r="G62" s="196" t="s">
        <v>326</v>
      </c>
      <c r="H62" s="86">
        <v>9554</v>
      </c>
      <c r="I62" s="97">
        <v>605401</v>
      </c>
      <c r="J62" s="256">
        <v>60</v>
      </c>
      <c r="K62" s="219">
        <v>302</v>
      </c>
      <c r="L62" s="219">
        <v>302</v>
      </c>
    </row>
    <row r="63" spans="1:15" ht="14.25" customHeight="1" x14ac:dyDescent="0.15">
      <c r="A63" s="33" t="s">
        <v>206</v>
      </c>
      <c r="B63" s="109" t="s">
        <v>70</v>
      </c>
      <c r="C63" s="183"/>
      <c r="D63" s="89" t="s">
        <v>7</v>
      </c>
      <c r="E63" s="33" t="s">
        <v>12</v>
      </c>
      <c r="F63" s="86">
        <v>313</v>
      </c>
      <c r="G63" s="196">
        <v>16752</v>
      </c>
      <c r="H63" s="86">
        <v>8660</v>
      </c>
      <c r="I63" s="97">
        <v>507495</v>
      </c>
      <c r="J63" s="256">
        <v>277</v>
      </c>
      <c r="K63" s="219">
        <v>8377</v>
      </c>
      <c r="L63" s="219">
        <v>8377</v>
      </c>
    </row>
    <row r="64" spans="1:15" ht="14.25" customHeight="1" x14ac:dyDescent="0.15">
      <c r="A64" s="33" t="s">
        <v>207</v>
      </c>
      <c r="B64" s="109" t="s">
        <v>71</v>
      </c>
      <c r="C64" s="183"/>
      <c r="D64" s="89"/>
      <c r="E64" s="33" t="s">
        <v>12</v>
      </c>
      <c r="F64" s="86">
        <v>77</v>
      </c>
      <c r="G64" s="196">
        <v>4035</v>
      </c>
      <c r="H64" s="86">
        <v>4217</v>
      </c>
      <c r="I64" s="97">
        <v>219336</v>
      </c>
      <c r="J64" s="256">
        <v>42</v>
      </c>
      <c r="K64" s="219">
        <v>7491</v>
      </c>
      <c r="L64" s="219">
        <v>7491</v>
      </c>
    </row>
    <row r="65" spans="1:15" ht="14.25" customHeight="1" x14ac:dyDescent="0.15">
      <c r="A65" s="35" t="s">
        <v>208</v>
      </c>
      <c r="B65" s="394" t="s">
        <v>72</v>
      </c>
      <c r="C65" s="395"/>
      <c r="D65" s="96"/>
      <c r="E65" s="35" t="s">
        <v>12</v>
      </c>
      <c r="F65" s="202">
        <v>201632</v>
      </c>
      <c r="G65" s="197">
        <v>4820273</v>
      </c>
      <c r="H65" s="91">
        <v>2886191</v>
      </c>
      <c r="I65" s="98">
        <v>65486832</v>
      </c>
      <c r="J65" s="257">
        <v>256674</v>
      </c>
      <c r="K65" s="220">
        <v>2873318</v>
      </c>
      <c r="L65" s="220">
        <v>2873318</v>
      </c>
      <c r="N65" s="337">
        <f>SUM(J59:J65)</f>
        <v>371886</v>
      </c>
      <c r="O65">
        <f>SUM(K59:K65)</f>
        <v>4405471</v>
      </c>
    </row>
    <row r="66" spans="1:15" ht="15.75" customHeight="1" x14ac:dyDescent="0.15">
      <c r="C66"/>
      <c r="D66"/>
      <c r="E66"/>
    </row>
    <row r="67" spans="1:15" ht="15.75" customHeight="1" x14ac:dyDescent="0.15">
      <c r="C67"/>
      <c r="D67"/>
      <c r="E67"/>
      <c r="J67">
        <v>256674</v>
      </c>
    </row>
    <row r="68" spans="1:15" ht="15.75" customHeight="1" x14ac:dyDescent="0.15">
      <c r="C68"/>
      <c r="D68"/>
      <c r="E68"/>
    </row>
    <row r="69" spans="1:15" ht="15.75" customHeight="1" x14ac:dyDescent="0.15">
      <c r="C69"/>
      <c r="D69"/>
      <c r="E69"/>
    </row>
    <row r="70" spans="1:15" ht="15.75" customHeight="1" x14ac:dyDescent="0.15">
      <c r="C70"/>
      <c r="D70"/>
      <c r="E70"/>
    </row>
    <row r="71" spans="1:15" ht="15.75" customHeight="1" x14ac:dyDescent="0.15">
      <c r="C71"/>
      <c r="D71"/>
      <c r="E71"/>
    </row>
    <row r="72" spans="1:15" ht="15.75" customHeight="1" x14ac:dyDescent="0.15">
      <c r="C72"/>
      <c r="D72"/>
      <c r="E72"/>
    </row>
    <row r="73" spans="1:15" ht="14.25" customHeight="1" x14ac:dyDescent="0.15">
      <c r="C73"/>
      <c r="D73"/>
      <c r="E73"/>
    </row>
    <row r="74" spans="1:15" ht="14.25" customHeight="1" x14ac:dyDescent="0.15">
      <c r="C74"/>
      <c r="D74"/>
      <c r="E74"/>
    </row>
    <row r="75" spans="1:15" ht="14.25" customHeight="1" x14ac:dyDescent="0.15">
      <c r="C75"/>
      <c r="D75"/>
      <c r="E75"/>
      <c r="J75">
        <v>4288</v>
      </c>
    </row>
    <row r="76" spans="1:15" ht="14.25" customHeight="1" x14ac:dyDescent="0.15">
      <c r="C76"/>
      <c r="D76"/>
      <c r="E76"/>
    </row>
    <row r="77" spans="1:15" ht="14.25" customHeight="1" x14ac:dyDescent="0.15">
      <c r="C77"/>
      <c r="D77"/>
      <c r="E77"/>
    </row>
    <row r="78" spans="1:15" ht="14.25" customHeight="1" x14ac:dyDescent="0.15">
      <c r="C78"/>
      <c r="D78"/>
      <c r="E78"/>
    </row>
    <row r="79" spans="1:15" ht="14.25" customHeight="1" x14ac:dyDescent="0.15">
      <c r="C79"/>
      <c r="D79"/>
      <c r="E79"/>
    </row>
    <row r="80" spans="1:15" ht="14.25" customHeight="1" x14ac:dyDescent="0.15">
      <c r="C80"/>
      <c r="D80"/>
      <c r="E80"/>
      <c r="J80">
        <v>1500</v>
      </c>
    </row>
    <row r="81" spans="1:11" ht="14.25" customHeight="1" x14ac:dyDescent="0.15">
      <c r="C81"/>
      <c r="D81"/>
      <c r="E81"/>
    </row>
    <row r="82" spans="1:11" ht="14.25" customHeight="1" x14ac:dyDescent="0.15">
      <c r="C82"/>
      <c r="D82"/>
      <c r="E82"/>
    </row>
    <row r="83" spans="1:11" ht="14.25" customHeight="1" x14ac:dyDescent="0.15">
      <c r="C83"/>
      <c r="D83"/>
      <c r="E83"/>
    </row>
    <row r="84" spans="1:11" ht="14.25" customHeight="1" x14ac:dyDescent="0.15">
      <c r="C84"/>
      <c r="D84"/>
      <c r="E84"/>
    </row>
    <row r="85" spans="1:11" ht="14.25" customHeight="1" x14ac:dyDescent="0.15">
      <c r="C85"/>
      <c r="D85"/>
      <c r="E85"/>
    </row>
    <row r="86" spans="1:11" ht="14.25" customHeight="1" x14ac:dyDescent="0.15">
      <c r="A86" s="193"/>
      <c r="C86"/>
      <c r="D86"/>
      <c r="E86"/>
    </row>
    <row r="87" spans="1:11" ht="14.25" customHeight="1" x14ac:dyDescent="0.15">
      <c r="C87"/>
      <c r="D87"/>
      <c r="E87"/>
    </row>
    <row r="88" spans="1:11" ht="14.25" customHeight="1" x14ac:dyDescent="0.15">
      <c r="C88"/>
      <c r="D88"/>
      <c r="E88"/>
    </row>
    <row r="89" spans="1:11" ht="14.25" customHeight="1" x14ac:dyDescent="0.15">
      <c r="C89"/>
      <c r="D89"/>
      <c r="E89"/>
    </row>
    <row r="90" spans="1:11" ht="14.25" customHeight="1" x14ac:dyDescent="0.15">
      <c r="C90"/>
      <c r="D90"/>
      <c r="E90"/>
    </row>
    <row r="91" spans="1:11" ht="14.25" customHeight="1" x14ac:dyDescent="0.15">
      <c r="C91"/>
      <c r="D91"/>
      <c r="E91"/>
    </row>
    <row r="92" spans="1:11" ht="15.75" customHeight="1" x14ac:dyDescent="0.15">
      <c r="C92"/>
      <c r="D92"/>
      <c r="E92"/>
    </row>
    <row r="93" spans="1:11" ht="15.75" customHeight="1" x14ac:dyDescent="0.15">
      <c r="A93" s="4"/>
      <c r="C93"/>
      <c r="D93"/>
      <c r="E93"/>
    </row>
    <row r="94" spans="1:11" ht="16.5" customHeight="1" x14ac:dyDescent="0.15">
      <c r="C94"/>
      <c r="D94"/>
      <c r="E94"/>
    </row>
    <row r="95" spans="1:11" ht="16.5" customHeight="1" x14ac:dyDescent="0.15">
      <c r="C95"/>
      <c r="D95"/>
      <c r="E95"/>
      <c r="J95">
        <v>1980</v>
      </c>
      <c r="K95">
        <v>8820</v>
      </c>
    </row>
    <row r="96" spans="1:11" ht="16.5" customHeight="1" x14ac:dyDescent="0.15">
      <c r="C96"/>
      <c r="D96"/>
      <c r="E96"/>
    </row>
    <row r="97" spans="3:11" ht="16.5" customHeight="1" x14ac:dyDescent="0.15">
      <c r="J97">
        <v>720</v>
      </c>
      <c r="K97">
        <v>12870</v>
      </c>
    </row>
    <row r="98" spans="3:11" ht="16.5" customHeight="1" x14ac:dyDescent="0.15"/>
    <row r="99" spans="3:11" ht="16.5" customHeight="1" x14ac:dyDescent="0.15"/>
    <row r="100" spans="3:11" ht="16.5" customHeight="1" x14ac:dyDescent="0.15"/>
    <row r="101" spans="3:11" ht="16.5" customHeight="1" x14ac:dyDescent="0.15"/>
    <row r="102" spans="3:11" ht="16.5" customHeight="1" x14ac:dyDescent="0.15"/>
    <row r="103" spans="3:11" ht="16.5" customHeight="1" x14ac:dyDescent="0.15"/>
    <row r="104" spans="3:11" ht="16.5" customHeight="1" x14ac:dyDescent="0.15"/>
    <row r="105" spans="3:11" ht="16.5" customHeight="1" x14ac:dyDescent="0.15"/>
    <row r="106" spans="3:11" ht="16.5" customHeight="1" x14ac:dyDescent="0.15"/>
    <row r="107" spans="3:11" ht="16.5" customHeight="1" x14ac:dyDescent="0.15"/>
    <row r="108" spans="3:11" ht="16.5" customHeight="1" x14ac:dyDescent="0.15"/>
    <row r="109" spans="3:11" ht="16.5" customHeight="1" x14ac:dyDescent="0.15">
      <c r="C109" s="191"/>
    </row>
    <row r="110" spans="3:11" ht="16.5" customHeight="1" x14ac:dyDescent="0.15"/>
    <row r="111" spans="3:11" ht="16.5" customHeight="1" x14ac:dyDescent="0.15"/>
    <row r="112" spans="3:11" ht="16.5" customHeight="1" x14ac:dyDescent="0.15"/>
    <row r="113" spans="10:10" ht="16.5" customHeight="1" x14ac:dyDescent="0.15">
      <c r="J113">
        <v>18574</v>
      </c>
    </row>
    <row r="114" spans="10:10" ht="16.5" customHeight="1" x14ac:dyDescent="0.15"/>
    <row r="115" spans="10:10" ht="16.5" customHeight="1" x14ac:dyDescent="0.15"/>
    <row r="116" spans="10:10" ht="16.5" customHeight="1" x14ac:dyDescent="0.15">
      <c r="J116">
        <v>179072</v>
      </c>
    </row>
    <row r="117" spans="10:10" ht="16.5" customHeight="1" x14ac:dyDescent="0.15"/>
    <row r="118" spans="10:10" ht="16.5" customHeight="1" x14ac:dyDescent="0.15"/>
    <row r="119" spans="10:10" ht="16.5" customHeight="1" x14ac:dyDescent="0.15"/>
    <row r="120" spans="10:10" ht="16.5" customHeight="1" x14ac:dyDescent="0.15"/>
    <row r="121" spans="10:10" ht="16.5" customHeight="1" x14ac:dyDescent="0.15"/>
    <row r="122" spans="10:10" ht="16.5" customHeight="1" x14ac:dyDescent="0.15"/>
    <row r="123" spans="10:10" ht="16.5" customHeight="1" x14ac:dyDescent="0.15"/>
    <row r="124" spans="10:10" ht="16.5" customHeight="1" x14ac:dyDescent="0.15"/>
    <row r="125" spans="10:10" ht="16.5" customHeight="1" x14ac:dyDescent="0.15"/>
    <row r="126" spans="10:10" ht="16.5" customHeight="1" x14ac:dyDescent="0.15"/>
    <row r="127" spans="10:10" ht="16.5" customHeight="1" x14ac:dyDescent="0.15"/>
    <row r="128" spans="10:10" ht="16.5" customHeight="1" x14ac:dyDescent="0.15"/>
    <row r="129" spans="10:10" ht="16.5" customHeight="1" x14ac:dyDescent="0.15"/>
    <row r="130" spans="10:10" ht="16.5" customHeight="1" x14ac:dyDescent="0.15"/>
    <row r="131" spans="10:10" ht="16.5" customHeight="1" x14ac:dyDescent="0.15"/>
    <row r="132" spans="10:10" ht="16.5" customHeight="1" x14ac:dyDescent="0.15"/>
    <row r="133" spans="10:10" ht="16.5" customHeight="1" x14ac:dyDescent="0.15"/>
    <row r="134" spans="10:10" ht="16.5" customHeight="1" x14ac:dyDescent="0.15"/>
    <row r="135" spans="10:10" ht="16.5" customHeight="1" x14ac:dyDescent="0.15"/>
    <row r="141" spans="10:10" x14ac:dyDescent="0.15">
      <c r="J141">
        <v>77621</v>
      </c>
    </row>
    <row r="159" spans="10:10" x14ac:dyDescent="0.15">
      <c r="J159">
        <v>190</v>
      </c>
    </row>
    <row r="161" spans="10:10" x14ac:dyDescent="0.15">
      <c r="J161">
        <v>23</v>
      </c>
    </row>
    <row r="165" spans="10:10" x14ac:dyDescent="0.15">
      <c r="J165">
        <v>27740</v>
      </c>
    </row>
    <row r="209" spans="10:12" x14ac:dyDescent="0.15">
      <c r="J209">
        <v>5600</v>
      </c>
      <c r="K209">
        <v>141400</v>
      </c>
    </row>
    <row r="211" spans="10:12" x14ac:dyDescent="0.15">
      <c r="J211">
        <v>18002</v>
      </c>
      <c r="K211">
        <v>114585</v>
      </c>
      <c r="L211">
        <v>114585</v>
      </c>
    </row>
    <row r="216" spans="10:12" x14ac:dyDescent="0.15">
      <c r="J216">
        <v>2592</v>
      </c>
    </row>
    <row r="223" spans="10:12" x14ac:dyDescent="0.15">
      <c r="J223">
        <v>4344</v>
      </c>
      <c r="K223">
        <v>19832</v>
      </c>
    </row>
    <row r="247" spans="3:10" x14ac:dyDescent="0.15">
      <c r="J247">
        <v>19344</v>
      </c>
    </row>
    <row r="253" spans="3:10" x14ac:dyDescent="0.15">
      <c r="C253" s="191"/>
      <c r="J253">
        <v>1431006</v>
      </c>
    </row>
    <row r="254" spans="3:10" x14ac:dyDescent="0.15">
      <c r="J254">
        <v>792415</v>
      </c>
    </row>
    <row r="273" spans="10:10" x14ac:dyDescent="0.15">
      <c r="J273">
        <v>47370852</v>
      </c>
    </row>
    <row r="274" spans="10:10" x14ac:dyDescent="0.15">
      <c r="J274">
        <v>4315958</v>
      </c>
    </row>
    <row r="307" spans="3:10" x14ac:dyDescent="0.15">
      <c r="J307">
        <v>5380417</v>
      </c>
    </row>
    <row r="308" spans="3:10" x14ac:dyDescent="0.15">
      <c r="C308" s="192"/>
      <c r="J308">
        <v>995779</v>
      </c>
    </row>
    <row r="313" spans="3:10" x14ac:dyDescent="0.15">
      <c r="J313">
        <v>809277</v>
      </c>
    </row>
    <row r="317" spans="3:10" x14ac:dyDescent="0.15">
      <c r="J317">
        <v>218945</v>
      </c>
    </row>
    <row r="319" spans="3:10" x14ac:dyDescent="0.15">
      <c r="J319">
        <v>142850</v>
      </c>
    </row>
    <row r="327" spans="10:10" x14ac:dyDescent="0.15">
      <c r="J327">
        <v>122262</v>
      </c>
    </row>
    <row r="332" spans="10:10" x14ac:dyDescent="0.15">
      <c r="J332">
        <v>39110</v>
      </c>
    </row>
    <row r="333" spans="10:10" x14ac:dyDescent="0.15">
      <c r="J333">
        <v>15195</v>
      </c>
    </row>
    <row r="335" spans="10:10" x14ac:dyDescent="0.15">
      <c r="J335">
        <v>41250</v>
      </c>
    </row>
  </sheetData>
  <mergeCells count="42">
    <mergeCell ref="K2:L2"/>
    <mergeCell ref="M43:N43"/>
    <mergeCell ref="B37:C37"/>
    <mergeCell ref="B38:C38"/>
    <mergeCell ref="B39:C39"/>
    <mergeCell ref="H3:I3"/>
    <mergeCell ref="B24:C24"/>
    <mergeCell ref="B25:C25"/>
    <mergeCell ref="B34:C34"/>
    <mergeCell ref="B32:C32"/>
    <mergeCell ref="B27:C27"/>
    <mergeCell ref="B28:C28"/>
    <mergeCell ref="B29:C29"/>
    <mergeCell ref="B26:C26"/>
    <mergeCell ref="J3:L3"/>
    <mergeCell ref="E3:E4"/>
    <mergeCell ref="A3:A4"/>
    <mergeCell ref="B18:C18"/>
    <mergeCell ref="B19:C19"/>
    <mergeCell ref="B20:C20"/>
    <mergeCell ref="B13:C13"/>
    <mergeCell ref="B16:C16"/>
    <mergeCell ref="B17:C17"/>
    <mergeCell ref="B10:C10"/>
    <mergeCell ref="B11:C11"/>
    <mergeCell ref="B8:C8"/>
    <mergeCell ref="B9:C9"/>
    <mergeCell ref="B3:D4"/>
    <mergeCell ref="F3:G3"/>
    <mergeCell ref="B21:C21"/>
    <mergeCell ref="B22:C22"/>
    <mergeCell ref="B65:C65"/>
    <mergeCell ref="B30:C30"/>
    <mergeCell ref="B31:C31"/>
    <mergeCell ref="B33:C33"/>
    <mergeCell ref="B35:C35"/>
    <mergeCell ref="B23:C23"/>
    <mergeCell ref="B36:C36"/>
    <mergeCell ref="B14:D14"/>
    <mergeCell ref="B48:C48"/>
    <mergeCell ref="B49:C49"/>
    <mergeCell ref="B50:C50"/>
  </mergeCells>
  <phoneticPr fontId="2"/>
  <pageMargins left="0.78740157480314965" right="0.19685039370078741" top="0.59055118110236227" bottom="0.39370078740157483" header="0.51181102362204722" footer="0.39370078740157483"/>
  <pageSetup paperSize="9" scale="70" firstPageNumber="5" fitToHeight="0" orientation="portrait" blackAndWhite="1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1.輸出，2.輸入</vt:lpstr>
      <vt:lpstr>3.輸入</vt:lpstr>
      <vt:lpstr>'1.輸出，2.輸入'!Print_Area</vt:lpstr>
      <vt:lpstr>'3.輸入'!Print_Area</vt:lpstr>
    </vt:vector>
  </TitlesOfParts>
  <Company>日本マーガリン工業会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森田和歌子</dc:creator>
  <cp:lastModifiedBy>日本マーガリン工業会</cp:lastModifiedBy>
  <cp:lastPrinted>2024-03-26T03:27:55Z</cp:lastPrinted>
  <dcterms:created xsi:type="dcterms:W3CDTF">1999-04-09T00:21:24Z</dcterms:created>
  <dcterms:modified xsi:type="dcterms:W3CDTF">2024-03-26T03:33:01Z</dcterms:modified>
</cp:coreProperties>
</file>