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drawings/drawing25.xml" ContentType="application/vnd.openxmlformats-officedocument.drawingml.chartshapes+xml"/>
  <Override PartName="/xl/charts/chart20.xml" ContentType="application/vnd.openxmlformats-officedocument.drawingml.chart+xml"/>
  <Override PartName="/xl/drawings/drawing26.xml" ContentType="application/vnd.openxmlformats-officedocument.drawingml.chartshapes+xml"/>
  <Override PartName="/xl/charts/chart21.xml" ContentType="application/vnd.openxmlformats-officedocument.drawingml.chart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rita\統計関係\HP用資料\PDF\令和 4.10\"/>
    </mc:Choice>
  </mc:AlternateContent>
  <xr:revisionPtr revIDLastSave="0" documentId="8_{125FB44A-00B4-4DA3-8484-4E6DCA755A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マーガリン" sheetId="13" r:id="rId1"/>
    <sheet name="ファットスプレッド" sheetId="10" r:id="rId2"/>
    <sheet name="ｼｮｰﾄﾆﾝｸﾞ,ﾗｰﾄﾞ" sheetId="11" r:id="rId3"/>
    <sheet name="食用精製加工油脂" sheetId="12" r:id="rId4"/>
    <sheet name="その他食用加工油脂" sheetId="1" r:id="rId5"/>
    <sheet name="その他食用加工油脂, 合計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4" i="15" l="1"/>
  <c r="Y42" i="15"/>
  <c r="J84" i="12"/>
  <c r="Y84" i="11"/>
  <c r="Y84" i="10"/>
  <c r="Y84" i="13"/>
  <c r="I84" i="15"/>
  <c r="X42" i="15"/>
  <c r="I84" i="12"/>
  <c r="X84" i="11"/>
  <c r="X84" i="10"/>
  <c r="X84" i="13"/>
  <c r="H84" i="15"/>
  <c r="W42" i="15"/>
  <c r="H84" i="12"/>
  <c r="W84" i="11"/>
  <c r="W84" i="10"/>
  <c r="W84" i="13"/>
  <c r="G84" i="15"/>
  <c r="V42" i="15"/>
  <c r="G84" i="12"/>
  <c r="V84" i="11"/>
  <c r="V84" i="10"/>
  <c r="V84" i="13"/>
  <c r="U42" i="15"/>
  <c r="F84" i="12"/>
  <c r="U84" i="11"/>
  <c r="U84" i="10"/>
  <c r="F84" i="15" s="1"/>
  <c r="U84" i="13"/>
  <c r="E84" i="15"/>
  <c r="T42" i="15"/>
  <c r="E84" i="12"/>
  <c r="T84" i="11"/>
  <c r="T84" i="10"/>
  <c r="T84" i="13"/>
  <c r="D84" i="15"/>
  <c r="S42" i="15"/>
  <c r="D84" i="12"/>
  <c r="S84" i="11"/>
  <c r="S84" i="10"/>
  <c r="S84" i="13"/>
  <c r="AC42" i="10"/>
  <c r="N42" i="10"/>
  <c r="AC38" i="10"/>
  <c r="AC39" i="10"/>
  <c r="R42" i="15" l="1"/>
  <c r="N39" i="15"/>
  <c r="N40" i="15"/>
  <c r="N41" i="15"/>
  <c r="N42" i="15"/>
  <c r="N38" i="15"/>
  <c r="C84" i="12" l="1"/>
  <c r="R84" i="11"/>
  <c r="R84" i="10"/>
  <c r="R84" i="13"/>
  <c r="C84" i="15" l="1"/>
  <c r="N38" i="11"/>
  <c r="N39" i="11"/>
  <c r="N40" i="11"/>
  <c r="N41" i="11"/>
  <c r="Q80" i="13"/>
  <c r="N42" i="13"/>
  <c r="B84" i="12" l="1"/>
  <c r="N42" i="12"/>
  <c r="N41" i="12"/>
  <c r="N40" i="12"/>
  <c r="N39" i="12"/>
  <c r="N38" i="12"/>
  <c r="Q84" i="11"/>
  <c r="N81" i="10"/>
  <c r="N80" i="10"/>
  <c r="AC40" i="10"/>
  <c r="N84" i="13" l="1"/>
  <c r="N83" i="13"/>
  <c r="N82" i="13"/>
  <c r="N81" i="13"/>
  <c r="N80" i="13"/>
  <c r="AC42" i="13"/>
  <c r="AC41" i="13"/>
  <c r="AC40" i="13"/>
  <c r="AC39" i="13"/>
  <c r="AC38" i="13"/>
  <c r="B80" i="12" l="1"/>
  <c r="C80" i="12"/>
  <c r="D80" i="12"/>
  <c r="E80" i="12"/>
  <c r="F80" i="12"/>
  <c r="G80" i="12"/>
  <c r="H80" i="12"/>
  <c r="I80" i="12"/>
  <c r="J80" i="12"/>
  <c r="K80" i="12"/>
  <c r="L80" i="12"/>
  <c r="M80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Q83" i="13" l="1"/>
  <c r="AB80" i="13"/>
  <c r="N42" i="11" l="1"/>
  <c r="N38" i="10" l="1"/>
  <c r="N39" i="10"/>
  <c r="N40" i="10"/>
  <c r="N41" i="10"/>
  <c r="AB41" i="15" l="1"/>
  <c r="AB83" i="11"/>
  <c r="AB83" i="10"/>
  <c r="AB83" i="13"/>
  <c r="AA41" i="15"/>
  <c r="AA83" i="11"/>
  <c r="AA83" i="10"/>
  <c r="AA83" i="13"/>
  <c r="Z41" i="15"/>
  <c r="Z83" i="11"/>
  <c r="Z83" i="10"/>
  <c r="Z83" i="13"/>
  <c r="Y41" i="15"/>
  <c r="Y83" i="11"/>
  <c r="Y83" i="10"/>
  <c r="Y83" i="13"/>
  <c r="X41" i="15"/>
  <c r="X83" i="11"/>
  <c r="X83" i="10"/>
  <c r="X83" i="13"/>
  <c r="W41" i="15"/>
  <c r="W83" i="11"/>
  <c r="W83" i="10"/>
  <c r="W83" i="13"/>
  <c r="V41" i="15"/>
  <c r="V83" i="11"/>
  <c r="V83" i="10"/>
  <c r="V83" i="13"/>
  <c r="U41" i="15"/>
  <c r="U83" i="11"/>
  <c r="U83" i="10"/>
  <c r="U83" i="13"/>
  <c r="T41" i="15"/>
  <c r="T83" i="11"/>
  <c r="T83" i="10"/>
  <c r="T83" i="13"/>
  <c r="S41" i="15"/>
  <c r="S83" i="11"/>
  <c r="S83" i="10"/>
  <c r="S83" i="13"/>
  <c r="R41" i="15"/>
  <c r="R83" i="11"/>
  <c r="R83" i="10"/>
  <c r="R83" i="13"/>
  <c r="Q83" i="10"/>
  <c r="Q41" i="15"/>
  <c r="N83" i="1"/>
  <c r="AC41" i="1"/>
  <c r="N41" i="1"/>
  <c r="AC41" i="12"/>
  <c r="Q83" i="11"/>
  <c r="N83" i="11"/>
  <c r="AC41" i="11"/>
  <c r="N83" i="10"/>
  <c r="AC41" i="10"/>
  <c r="AB40" i="15"/>
  <c r="AB82" i="11"/>
  <c r="AB82" i="10"/>
  <c r="AB82" i="13"/>
  <c r="AA40" i="15"/>
  <c r="AA82" i="11"/>
  <c r="AA82" i="10"/>
  <c r="AA82" i="13"/>
  <c r="Z40" i="15"/>
  <c r="Z82" i="11"/>
  <c r="Z82" i="10"/>
  <c r="Z82" i="13"/>
  <c r="Y40" i="15"/>
  <c r="Y82" i="11"/>
  <c r="Y82" i="10"/>
  <c r="Y82" i="13"/>
  <c r="X40" i="15"/>
  <c r="X82" i="11"/>
  <c r="X82" i="10"/>
  <c r="X82" i="13"/>
  <c r="W40" i="15"/>
  <c r="W82" i="11"/>
  <c r="W82" i="10"/>
  <c r="W82" i="13"/>
  <c r="V40" i="15"/>
  <c r="V82" i="11"/>
  <c r="V82" i="10"/>
  <c r="V82" i="13"/>
  <c r="U40" i="15"/>
  <c r="U82" i="11"/>
  <c r="U82" i="10"/>
  <c r="U82" i="13"/>
  <c r="L83" i="15" l="1"/>
  <c r="J83" i="15"/>
  <c r="H83" i="15"/>
  <c r="F83" i="15"/>
  <c r="D83" i="15"/>
  <c r="E83" i="15"/>
  <c r="G83" i="15"/>
  <c r="I83" i="15"/>
  <c r="K83" i="15"/>
  <c r="M83" i="15"/>
  <c r="B83" i="15"/>
  <c r="AC83" i="10"/>
  <c r="AC83" i="11"/>
  <c r="N83" i="12"/>
  <c r="C83" i="15"/>
  <c r="AC41" i="15"/>
  <c r="AC83" i="13"/>
  <c r="G82" i="15"/>
  <c r="I82" i="15"/>
  <c r="K82" i="15"/>
  <c r="M82" i="15"/>
  <c r="F82" i="15"/>
  <c r="H82" i="15"/>
  <c r="J82" i="15"/>
  <c r="L82" i="15"/>
  <c r="T40" i="15"/>
  <c r="T82" i="11"/>
  <c r="T82" i="10"/>
  <c r="T82" i="13"/>
  <c r="S40" i="15"/>
  <c r="S82" i="11"/>
  <c r="S82" i="10"/>
  <c r="S82" i="13"/>
  <c r="R40" i="15"/>
  <c r="R82" i="11"/>
  <c r="R82" i="10"/>
  <c r="R82" i="13"/>
  <c r="AC42" i="11"/>
  <c r="AB81" i="10"/>
  <c r="AA81" i="10"/>
  <c r="Z81" i="10"/>
  <c r="Y81" i="10"/>
  <c r="X81" i="10"/>
  <c r="W81" i="10"/>
  <c r="V81" i="10"/>
  <c r="U81" i="10"/>
  <c r="T81" i="10"/>
  <c r="S81" i="10"/>
  <c r="R81" i="10"/>
  <c r="Q81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Q84" i="10"/>
  <c r="N84" i="10"/>
  <c r="Q84" i="13"/>
  <c r="R80" i="13"/>
  <c r="S80" i="13"/>
  <c r="T80" i="13"/>
  <c r="U80" i="13"/>
  <c r="V80" i="13"/>
  <c r="W80" i="13"/>
  <c r="X80" i="13"/>
  <c r="Y80" i="13"/>
  <c r="Z80" i="13"/>
  <c r="AA80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Q82" i="13"/>
  <c r="AB38" i="15"/>
  <c r="AB39" i="15"/>
  <c r="Q42" i="15"/>
  <c r="Q38" i="15"/>
  <c r="R38" i="15"/>
  <c r="S38" i="15"/>
  <c r="T38" i="15"/>
  <c r="U38" i="15"/>
  <c r="V38" i="15"/>
  <c r="W38" i="15"/>
  <c r="X38" i="15"/>
  <c r="Y38" i="15"/>
  <c r="Z38" i="15"/>
  <c r="AA38" i="15"/>
  <c r="Q39" i="15"/>
  <c r="R39" i="15"/>
  <c r="S39" i="15"/>
  <c r="T39" i="15"/>
  <c r="U39" i="15"/>
  <c r="V39" i="15"/>
  <c r="W39" i="15"/>
  <c r="X39" i="15"/>
  <c r="Y39" i="15"/>
  <c r="Z39" i="15"/>
  <c r="AA39" i="15"/>
  <c r="AB80" i="11"/>
  <c r="AB81" i="11"/>
  <c r="Q80" i="11"/>
  <c r="R80" i="11"/>
  <c r="S80" i="11"/>
  <c r="T80" i="11"/>
  <c r="U80" i="11"/>
  <c r="V80" i="11"/>
  <c r="W80" i="11"/>
  <c r="X80" i="11"/>
  <c r="Y80" i="11"/>
  <c r="Z80" i="11"/>
  <c r="AA80" i="11"/>
  <c r="Q81" i="11"/>
  <c r="R81" i="11"/>
  <c r="S81" i="11"/>
  <c r="T81" i="11"/>
  <c r="U81" i="11"/>
  <c r="V81" i="11"/>
  <c r="W81" i="11"/>
  <c r="X81" i="11"/>
  <c r="Y81" i="11"/>
  <c r="Z81" i="11"/>
  <c r="AA81" i="11"/>
  <c r="Q40" i="15"/>
  <c r="Q82" i="11"/>
  <c r="Q82" i="10"/>
  <c r="AC40" i="11"/>
  <c r="AC40" i="12"/>
  <c r="AC39" i="12"/>
  <c r="AC38" i="12"/>
  <c r="AC42" i="12"/>
  <c r="AC39" i="11"/>
  <c r="AC38" i="11"/>
  <c r="N82" i="11"/>
  <c r="N81" i="11"/>
  <c r="N80" i="11"/>
  <c r="N84" i="11"/>
  <c r="N82" i="10"/>
  <c r="N82" i="1"/>
  <c r="N81" i="1"/>
  <c r="N80" i="1"/>
  <c r="N84" i="1"/>
  <c r="N40" i="1"/>
  <c r="AC40" i="1"/>
  <c r="AC39" i="1"/>
  <c r="AC38" i="1"/>
  <c r="AC42" i="1"/>
  <c r="N39" i="1"/>
  <c r="N38" i="1"/>
  <c r="N42" i="1"/>
  <c r="N80" i="12" l="1"/>
  <c r="AC84" i="11"/>
  <c r="AC84" i="10"/>
  <c r="N83" i="15"/>
  <c r="AC80" i="10"/>
  <c r="N81" i="12"/>
  <c r="N84" i="12"/>
  <c r="AC39" i="15"/>
  <c r="D82" i="15"/>
  <c r="E82" i="15"/>
  <c r="C82" i="15"/>
  <c r="AC81" i="10"/>
  <c r="AC42" i="15"/>
  <c r="B82" i="15"/>
  <c r="N82" i="12"/>
  <c r="AC81" i="11"/>
  <c r="AC80" i="11"/>
  <c r="AC84" i="13"/>
  <c r="AC82" i="10"/>
  <c r="AC82" i="13"/>
  <c r="L81" i="15"/>
  <c r="J81" i="15"/>
  <c r="H81" i="15"/>
  <c r="F81" i="15"/>
  <c r="D81" i="15"/>
  <c r="B81" i="15"/>
  <c r="K80" i="15"/>
  <c r="I80" i="15"/>
  <c r="G80" i="15"/>
  <c r="E80" i="15"/>
  <c r="C80" i="15"/>
  <c r="B84" i="15"/>
  <c r="M81" i="15"/>
  <c r="AC81" i="13"/>
  <c r="K81" i="15"/>
  <c r="I81" i="15"/>
  <c r="G81" i="15"/>
  <c r="E81" i="15"/>
  <c r="C81" i="15"/>
  <c r="L80" i="15"/>
  <c r="J80" i="15"/>
  <c r="H80" i="15"/>
  <c r="F80" i="15"/>
  <c r="D80" i="15"/>
  <c r="B80" i="15"/>
  <c r="M80" i="15"/>
  <c r="AC38" i="15"/>
  <c r="AC80" i="13"/>
  <c r="AC40" i="15"/>
  <c r="AC82" i="11"/>
  <c r="N82" i="15" l="1"/>
  <c r="N81" i="15"/>
  <c r="N80" i="15"/>
  <c r="N84" i="15"/>
</calcChain>
</file>

<file path=xl/sharedStrings.xml><?xml version="1.0" encoding="utf-8"?>
<sst xmlns="http://schemas.openxmlformats.org/spreadsheetml/2006/main" count="391" uniqueCount="26">
  <si>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</si>
  <si>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</si>
  <si>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</si>
  <si>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</si>
  <si>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</si>
  <si>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</si>
  <si>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</si>
  <si>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</si>
  <si>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</si>
  <si>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</si>
  <si>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</si>
  <si>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</si>
  <si>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  <rPh sb="0" eb="1">
      <t>ケイ</t>
    </rPh>
    <phoneticPr fontId="2"/>
  </si>
  <si>
    <t>マーガリン 月別生産量</t>
    <rPh sb="6" eb="8">
      <t>ツキベツ</t>
    </rPh>
    <rPh sb="8" eb="10">
      <t>セイサン</t>
    </rPh>
    <rPh sb="10" eb="11">
      <t>リョウ</t>
    </rPh>
    <phoneticPr fontId="2"/>
  </si>
  <si>
    <t>ファットスプレッド 月別生産量</t>
    <rPh sb="10" eb="12">
      <t>ツキベツ</t>
    </rPh>
    <rPh sb="12" eb="14">
      <t>セイサン</t>
    </rPh>
    <rPh sb="14" eb="15">
      <t>リョウ</t>
    </rPh>
    <phoneticPr fontId="2"/>
  </si>
  <si>
    <t>ショートニング･精製ラード 月別生産量</t>
    <rPh sb="8" eb="10">
      <t>セイセイ</t>
    </rPh>
    <rPh sb="14" eb="16">
      <t>ツキベツ</t>
    </rPh>
    <rPh sb="16" eb="18">
      <t>セイサン</t>
    </rPh>
    <rPh sb="18" eb="19">
      <t>リョウ</t>
    </rPh>
    <phoneticPr fontId="2"/>
  </si>
  <si>
    <t>食用精製加工油脂 月別生産量</t>
    <rPh sb="0" eb="2">
      <t>ショクヨウ</t>
    </rPh>
    <rPh sb="2" eb="4">
      <t>セイセイ</t>
    </rPh>
    <rPh sb="4" eb="6">
      <t>カコウ</t>
    </rPh>
    <rPh sb="6" eb="8">
      <t>ユシ</t>
    </rPh>
    <rPh sb="9" eb="11">
      <t>ツキベツ</t>
    </rPh>
    <rPh sb="11" eb="13">
      <t>セイサン</t>
    </rPh>
    <rPh sb="13" eb="14">
      <t>リョウ</t>
    </rPh>
    <phoneticPr fontId="2"/>
  </si>
  <si>
    <t>その他食用加工油脂(その１)　月別生産量</t>
    <rPh sb="2" eb="3">
      <t>タ</t>
    </rPh>
    <rPh sb="3" eb="5">
      <t>ショクヨウ</t>
    </rPh>
    <rPh sb="5" eb="7">
      <t>カコウ</t>
    </rPh>
    <rPh sb="7" eb="9">
      <t>ユシ</t>
    </rPh>
    <rPh sb="15" eb="17">
      <t>ツキベツ</t>
    </rPh>
    <rPh sb="17" eb="19">
      <t>セイサン</t>
    </rPh>
    <rPh sb="19" eb="20">
      <t>リョウ</t>
    </rPh>
    <phoneticPr fontId="2"/>
  </si>
  <si>
    <t>その他食用加工油脂(その２)･食用加工油脂総計　月別生産量</t>
    <rPh sb="2" eb="3">
      <t>タ</t>
    </rPh>
    <rPh sb="3" eb="5">
      <t>ショクヨウ</t>
    </rPh>
    <rPh sb="5" eb="7">
      <t>カコウ</t>
    </rPh>
    <rPh sb="7" eb="9">
      <t>ユシ</t>
    </rPh>
    <rPh sb="15" eb="17">
      <t>ショクヨウ</t>
    </rPh>
    <rPh sb="17" eb="19">
      <t>カコウ</t>
    </rPh>
    <rPh sb="19" eb="21">
      <t>ユシ</t>
    </rPh>
    <rPh sb="21" eb="23">
      <t>ソウケイ</t>
    </rPh>
    <rPh sb="24" eb="26">
      <t>ツキベツ</t>
    </rPh>
    <rPh sb="26" eb="28">
      <t>セイサン</t>
    </rPh>
    <rPh sb="28" eb="29">
      <t>リョウ</t>
    </rPh>
    <phoneticPr fontId="2"/>
  </si>
  <si>
    <t>(会員）</t>
    <rPh sb="1" eb="3">
      <t>カイイン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</si>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</sst>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;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38" fontId="4" fillId="0" borderId="2" xfId="0" applyNumberFormat="1" applyFont="1" applyBorder="1">
      <alignment vertical="center"/>
    </xf>
    <xf numFmtId="0" fontId="4" fillId="0" borderId="1" xfId="0" applyFont="1" applyBorder="1">
      <alignment vertical="center"/>
    </xf>
    <xf numFmtId="38" fontId="3" fillId="0" borderId="2" xfId="1" applyFont="1" applyBorder="1">
      <alignment vertical="center"/>
    </xf>
    <xf numFmtId="38" fontId="3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0" applyNumberFormat="1" applyFont="1">
      <alignment vertical="center"/>
    </xf>
    <xf numFmtId="0" fontId="5" fillId="0" borderId="0" xfId="0" applyFont="1">
      <alignment vertical="center"/>
    </xf>
    <xf numFmtId="38" fontId="4" fillId="0" borderId="5" xfId="1" applyFont="1" applyBorder="1">
      <alignment vertical="center"/>
    </xf>
    <xf numFmtId="0" fontId="4" fillId="0" borderId="5" xfId="0" applyFont="1" applyBorder="1">
      <alignment vertical="center"/>
    </xf>
    <xf numFmtId="38" fontId="4" fillId="0" borderId="6" xfId="1" applyFont="1" applyBorder="1">
      <alignment vertical="center"/>
    </xf>
    <xf numFmtId="38" fontId="3" fillId="0" borderId="5" xfId="1" applyFont="1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38" fontId="4" fillId="0" borderId="3" xfId="0" applyNumberFormat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3" xfId="0" applyNumberFormat="1" applyFont="1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38" fontId="0" fillId="0" borderId="0" xfId="1" applyFont="1">
      <alignment vertical="center"/>
    </xf>
    <xf numFmtId="176" fontId="4" fillId="0" borderId="3" xfId="1" applyNumberFormat="1" applyFont="1" applyBorder="1">
      <alignment vertical="center"/>
    </xf>
    <xf numFmtId="0" fontId="0" fillId="0" borderId="7" xfId="0" applyBorder="1">
      <alignment vertical="center"/>
    </xf>
    <xf numFmtId="38" fontId="4" fillId="0" borderId="7" xfId="1" applyFont="1" applyBorder="1">
      <alignment vertical="center"/>
    </xf>
    <xf numFmtId="176" fontId="0" fillId="0" borderId="2" xfId="0" applyNumberForma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38" fontId="4" fillId="0" borderId="7" xfId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マーガリン・家庭用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マーガリン!$A$38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マーガリン!$B$37:$M$37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マーガリン!$B$38:$M$38</c:f>
              <c:numCache>
                <c:formatCode>#,##0_);[Red]\(#,##0\)</c:formatCode>
                <c:ptCount val="12"/>
                <c:pt idx="0">
                  <c:v>965</c:v>
                </c:pt>
                <c:pt idx="1">
                  <c:v>1139</c:v>
                </c:pt>
                <c:pt idx="2">
                  <c:v>1353</c:v>
                </c:pt>
                <c:pt idx="3">
                  <c:v>1308</c:v>
                </c:pt>
                <c:pt idx="4">
                  <c:v>1216</c:v>
                </c:pt>
                <c:pt idx="5">
                  <c:v>1129</c:v>
                </c:pt>
                <c:pt idx="6">
                  <c:v>1203</c:v>
                </c:pt>
                <c:pt idx="7">
                  <c:v>995</c:v>
                </c:pt>
                <c:pt idx="8">
                  <c:v>1081</c:v>
                </c:pt>
                <c:pt idx="9">
                  <c:v>1298</c:v>
                </c:pt>
                <c:pt idx="10">
                  <c:v>1431</c:v>
                </c:pt>
                <c:pt idx="11">
                  <c:v>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6-4CDA-A884-CB909CED766C}"/>
            </c:ext>
          </c:extLst>
        </c:ser>
        <c:ser>
          <c:idx val="3"/>
          <c:order val="1"/>
          <c:tx>
            <c:strRef>
              <c:f>マーガリン!$A$39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マーガリン!$B$37:$M$37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マーガリン!$B$39:$M$39</c:f>
              <c:numCache>
                <c:formatCode>#,##0_);[Red]\(#,##0\)</c:formatCode>
                <c:ptCount val="12"/>
                <c:pt idx="0">
                  <c:v>1099</c:v>
                </c:pt>
                <c:pt idx="1">
                  <c:v>1276</c:v>
                </c:pt>
                <c:pt idx="2">
                  <c:v>1482</c:v>
                </c:pt>
                <c:pt idx="3">
                  <c:v>1345</c:v>
                </c:pt>
                <c:pt idx="4">
                  <c:v>1044</c:v>
                </c:pt>
                <c:pt idx="5">
                  <c:v>894</c:v>
                </c:pt>
                <c:pt idx="6">
                  <c:v>1367</c:v>
                </c:pt>
                <c:pt idx="7">
                  <c:v>931</c:v>
                </c:pt>
                <c:pt idx="8">
                  <c:v>1248</c:v>
                </c:pt>
                <c:pt idx="9">
                  <c:v>1503</c:v>
                </c:pt>
                <c:pt idx="10">
                  <c:v>1348</c:v>
                </c:pt>
                <c:pt idx="11">
                  <c:v>1132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6-4CDA-A884-CB909CED766C}"/>
            </c:ext>
          </c:extLst>
        </c:ser>
        <c:ser>
          <c:idx val="4"/>
          <c:order val="2"/>
          <c:tx>
            <c:strRef>
              <c:f>マーガリン!$A$40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マーガリン!$B$37:$M$37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マーガリン!$B$40:$M$40</c:f>
              <c:numCache>
                <c:formatCode>#,##0_);[Red]\(#,##0\)</c:formatCode>
                <c:ptCount val="12"/>
                <c:pt idx="0">
                  <c:v>998</c:v>
                </c:pt>
                <c:pt idx="1">
                  <c:v>1134</c:v>
                </c:pt>
                <c:pt idx="2">
                  <c:v>1372</c:v>
                </c:pt>
                <c:pt idx="3">
                  <c:v>1460</c:v>
                </c:pt>
                <c:pt idx="4">
                  <c:v>1414</c:v>
                </c:pt>
                <c:pt idx="5">
                  <c:v>1600</c:v>
                </c:pt>
                <c:pt idx="6">
                  <c:v>1477</c:v>
                </c:pt>
                <c:pt idx="7">
                  <c:v>528</c:v>
                </c:pt>
                <c:pt idx="8">
                  <c:v>1063</c:v>
                </c:pt>
                <c:pt idx="9">
                  <c:v>828</c:v>
                </c:pt>
                <c:pt idx="10">
                  <c:v>862</c:v>
                </c:pt>
                <c:pt idx="11">
                  <c:v>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6-4CDA-A884-CB909CED766C}"/>
            </c:ext>
          </c:extLst>
        </c:ser>
        <c:ser>
          <c:idx val="0"/>
          <c:order val="3"/>
          <c:tx>
            <c:strRef>
              <c:f>マーガリン!$A$41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マーガリン!$B$37:$M$37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マーガリン!$B$41:$M$41</c:f>
              <c:numCache>
                <c:formatCode>#,##0_);[Red]\(#,##0\)</c:formatCode>
                <c:ptCount val="12"/>
                <c:pt idx="0">
                  <c:v>882</c:v>
                </c:pt>
                <c:pt idx="1">
                  <c:v>728</c:v>
                </c:pt>
                <c:pt idx="2">
                  <c:v>955</c:v>
                </c:pt>
                <c:pt idx="3">
                  <c:v>1019</c:v>
                </c:pt>
                <c:pt idx="4">
                  <c:v>683</c:v>
                </c:pt>
                <c:pt idx="5">
                  <c:v>802</c:v>
                </c:pt>
                <c:pt idx="6">
                  <c:v>766</c:v>
                </c:pt>
                <c:pt idx="7">
                  <c:v>643</c:v>
                </c:pt>
                <c:pt idx="8">
                  <c:v>867</c:v>
                </c:pt>
                <c:pt idx="9">
                  <c:v>778</c:v>
                </c:pt>
                <c:pt idx="10">
                  <c:v>868</c:v>
                </c:pt>
                <c:pt idx="11">
                  <c:v>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6-4CDA-A884-CB909CED766C}"/>
            </c:ext>
          </c:extLst>
        </c:ser>
        <c:ser>
          <c:idx val="1"/>
          <c:order val="4"/>
          <c:tx>
            <c:strRef>
              <c:f>マーガリン!$A$42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マーガリン!$B$37:$M$37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マーガリン!$B$42:$M$42</c:f>
              <c:numCache>
                <c:formatCode>#,##0_);[Red]\(#,##0\)</c:formatCode>
                <c:ptCount val="12"/>
                <c:pt idx="0">
                  <c:v>778</c:v>
                </c:pt>
                <c:pt idx="1">
                  <c:v>694</c:v>
                </c:pt>
                <c:pt idx="2">
                  <c:v>863</c:v>
                </c:pt>
                <c:pt idx="3">
                  <c:v>962</c:v>
                </c:pt>
                <c:pt idx="4">
                  <c:v>616</c:v>
                </c:pt>
                <c:pt idx="5">
                  <c:v>791</c:v>
                </c:pt>
                <c:pt idx="6">
                  <c:v>718</c:v>
                </c:pt>
                <c:pt idx="7">
                  <c:v>473</c:v>
                </c:pt>
                <c:pt idx="8">
                  <c:v>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6-4CDA-A884-CB909CED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18556272"/>
        <c:axId val="-1518547024"/>
      </c:lineChart>
      <c:dateAx>
        <c:axId val="-151855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/>
        </c:spPr>
        <c:crossAx val="-1518547024"/>
        <c:crosses val="autoZero"/>
        <c:auto val="0"/>
        <c:lblOffset val="100"/>
        <c:baseTimeUnit val="days"/>
      </c:dateAx>
      <c:valAx>
        <c:axId val="-1518547024"/>
        <c:scaling>
          <c:orientation val="minMax"/>
          <c:max val="1600"/>
          <c:min val="4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#,##0_);[Red]\(#,##0\)" sourceLinked="1"/>
        <c:majorTickMark val="none"/>
        <c:minorTickMark val="none"/>
        <c:tickLblPos val="nextTo"/>
        <c:crossAx val="-1518556272"/>
        <c:crosses val="autoZero"/>
        <c:crossBetween val="between"/>
        <c:majorUnit val="100"/>
        <c:minorUnit val="100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 paperSize="9" orientation="landscape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精製ラード･純製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950120776735574E-2"/>
          <c:y val="9.3790945109331003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'ｼｮｰﾄﾆﾝｸﾞ,ﾗｰﾄﾞ'!$P$38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'ｼｮｰﾄﾆﾝｸﾞ,ﾗｰﾄﾞ'!$Q$37:$AB$37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'ｼｮｰﾄﾆﾝｸﾞ,ﾗｰﾄﾞ'!$Q$38:$AB$38</c:f>
              <c:numCache>
                <c:formatCode>#,##0_);[Red]\(#,##0\)</c:formatCode>
                <c:ptCount val="12"/>
                <c:pt idx="0">
                  <c:v>1026</c:v>
                </c:pt>
                <c:pt idx="1">
                  <c:v>868</c:v>
                </c:pt>
                <c:pt idx="2">
                  <c:v>956</c:v>
                </c:pt>
                <c:pt idx="3">
                  <c:v>960</c:v>
                </c:pt>
                <c:pt idx="4">
                  <c:v>875</c:v>
                </c:pt>
                <c:pt idx="5">
                  <c:v>796</c:v>
                </c:pt>
                <c:pt idx="6">
                  <c:v>999</c:v>
                </c:pt>
                <c:pt idx="7">
                  <c:v>844</c:v>
                </c:pt>
                <c:pt idx="8">
                  <c:v>1087</c:v>
                </c:pt>
                <c:pt idx="9">
                  <c:v>1250</c:v>
                </c:pt>
                <c:pt idx="10">
                  <c:v>1256</c:v>
                </c:pt>
                <c:pt idx="11">
                  <c:v>1136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4-4F2E-BB65-8FE24ACD4D39}"/>
            </c:ext>
          </c:extLst>
        </c:ser>
        <c:ser>
          <c:idx val="3"/>
          <c:order val="1"/>
          <c:tx>
            <c:strRef>
              <c:f>'ｼｮｰﾄﾆﾝｸﾞ,ﾗｰﾄﾞ'!$P$39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'ｼｮｰﾄﾆﾝｸﾞ,ﾗｰﾄﾞ'!$Q$37:$AB$37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'ｼｮｰﾄﾆﾝｸﾞ,ﾗｰﾄﾞ'!$Q$39:$AB$39</c:f>
              <c:numCache>
                <c:formatCode>#,##0_);[Red]\(#,##0\)</c:formatCode>
                <c:ptCount val="12"/>
                <c:pt idx="0">
                  <c:v>1033</c:v>
                </c:pt>
                <c:pt idx="1">
                  <c:v>1004</c:v>
                </c:pt>
                <c:pt idx="2">
                  <c:v>974</c:v>
                </c:pt>
                <c:pt idx="3">
                  <c:v>1141</c:v>
                </c:pt>
                <c:pt idx="4">
                  <c:v>812</c:v>
                </c:pt>
                <c:pt idx="5">
                  <c:v>915</c:v>
                </c:pt>
                <c:pt idx="6">
                  <c:v>1179</c:v>
                </c:pt>
                <c:pt idx="7">
                  <c:v>956</c:v>
                </c:pt>
                <c:pt idx="8">
                  <c:v>1108</c:v>
                </c:pt>
                <c:pt idx="9">
                  <c:v>1396</c:v>
                </c:pt>
                <c:pt idx="10">
                  <c:v>1198</c:v>
                </c:pt>
                <c:pt idx="11">
                  <c:v>1178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64-4F2E-BB65-8FE24ACD4D39}"/>
            </c:ext>
          </c:extLst>
        </c:ser>
        <c:ser>
          <c:idx val="4"/>
          <c:order val="2"/>
          <c:tx>
            <c:strRef>
              <c:f>'ｼｮｰﾄﾆﾝｸﾞ,ﾗｰﾄﾞ'!$P$40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'ｼｮｰﾄﾆﾝｸﾞ,ﾗｰﾄﾞ'!$Q$37:$AB$37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'ｼｮｰﾄﾆﾝｸﾞ,ﾗｰﾄﾞ'!$Q$40:$AB$40</c:f>
              <c:numCache>
                <c:formatCode>#,##0_);[Red]\(#,##0\)</c:formatCode>
                <c:ptCount val="12"/>
                <c:pt idx="0">
                  <c:v>1044</c:v>
                </c:pt>
                <c:pt idx="1">
                  <c:v>938</c:v>
                </c:pt>
                <c:pt idx="2">
                  <c:v>1108</c:v>
                </c:pt>
                <c:pt idx="3">
                  <c:v>849</c:v>
                </c:pt>
                <c:pt idx="4">
                  <c:v>669</c:v>
                </c:pt>
                <c:pt idx="5">
                  <c:v>726</c:v>
                </c:pt>
                <c:pt idx="6">
                  <c:v>683</c:v>
                </c:pt>
                <c:pt idx="7">
                  <c:v>742</c:v>
                </c:pt>
                <c:pt idx="8">
                  <c:v>804</c:v>
                </c:pt>
                <c:pt idx="9">
                  <c:v>1037</c:v>
                </c:pt>
                <c:pt idx="10">
                  <c:v>1030</c:v>
                </c:pt>
                <c:pt idx="11">
                  <c:v>1126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64-4F2E-BB65-8FE24ACD4D39}"/>
            </c:ext>
          </c:extLst>
        </c:ser>
        <c:ser>
          <c:idx val="0"/>
          <c:order val="3"/>
          <c:tx>
            <c:strRef>
              <c:f>'ｼｮｰﾄﾆﾝｸﾞ,ﾗｰﾄﾞ'!$P$41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'ｼｮｰﾄﾆﾝｸﾞ,ﾗｰﾄﾞ'!$Q$37:$AB$37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'ｼｮｰﾄﾆﾝｸﾞ,ﾗｰﾄﾞ'!$Q$41:$AB$41</c:f>
              <c:numCache>
                <c:formatCode>#,##0_);[Red]\(#,##0\)</c:formatCode>
                <c:ptCount val="12"/>
                <c:pt idx="0">
                  <c:v>693</c:v>
                </c:pt>
                <c:pt idx="1">
                  <c:v>674</c:v>
                </c:pt>
                <c:pt idx="2" formatCode="General">
                  <c:v>860</c:v>
                </c:pt>
                <c:pt idx="3">
                  <c:v>752</c:v>
                </c:pt>
                <c:pt idx="4">
                  <c:v>730</c:v>
                </c:pt>
                <c:pt idx="5">
                  <c:v>739</c:v>
                </c:pt>
                <c:pt idx="6">
                  <c:v>860</c:v>
                </c:pt>
                <c:pt idx="7">
                  <c:v>704</c:v>
                </c:pt>
                <c:pt idx="8">
                  <c:v>899</c:v>
                </c:pt>
                <c:pt idx="9">
                  <c:v>1040</c:v>
                </c:pt>
                <c:pt idx="10">
                  <c:v>1093</c:v>
                </c:pt>
                <c:pt idx="11">
                  <c:v>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64-4F2E-BB65-8FE24ACD4D39}"/>
            </c:ext>
          </c:extLst>
        </c:ser>
        <c:ser>
          <c:idx val="1"/>
          <c:order val="4"/>
          <c:tx>
            <c:strRef>
              <c:f>'ｼｮｰﾄﾆﾝｸﾞ,ﾗｰﾄﾞ'!$P$42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'ｼｮｰﾄﾆﾝｸﾞ,ﾗｰﾄﾞ'!$Q$37:$AB$37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'ｼｮｰﾄﾆﾝｸﾞ,ﾗｰﾄﾞ'!$Q$42:$AB$42</c:f>
              <c:numCache>
                <c:formatCode>#,##0_);[Red]\(#,##0\)</c:formatCode>
                <c:ptCount val="12"/>
                <c:pt idx="0">
                  <c:v>921</c:v>
                </c:pt>
                <c:pt idx="1">
                  <c:v>799</c:v>
                </c:pt>
                <c:pt idx="2">
                  <c:v>838</c:v>
                </c:pt>
                <c:pt idx="3">
                  <c:v>919</c:v>
                </c:pt>
                <c:pt idx="4">
                  <c:v>706</c:v>
                </c:pt>
                <c:pt idx="5">
                  <c:v>692</c:v>
                </c:pt>
                <c:pt idx="6">
                  <c:v>809</c:v>
                </c:pt>
                <c:pt idx="7">
                  <c:v>709</c:v>
                </c:pt>
                <c:pt idx="8">
                  <c:v>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64-4F2E-BB65-8FE24ACD4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4144"/>
        <c:axId val="-1296193936"/>
      </c:lineChart>
      <c:catAx>
        <c:axId val="-129618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3936"/>
        <c:crosses val="autoZero"/>
        <c:auto val="1"/>
        <c:lblAlgn val="ctr"/>
        <c:lblOffset val="100"/>
        <c:noMultiLvlLbl val="0"/>
      </c:catAx>
      <c:valAx>
        <c:axId val="-1296193936"/>
        <c:scaling>
          <c:orientation val="minMax"/>
          <c:max val="1400"/>
          <c:min val="65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84144"/>
        <c:crosses val="autoZero"/>
        <c:crossBetween val="between"/>
        <c:majorUnit val="100"/>
        <c:minorUnit val="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精製ラード･調製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'ｼｮｰﾄﾆﾝｸﾞ,ﾗｰﾄﾞ'!$A$80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'ｼｮｰﾄﾆﾝｸﾞ,ﾗｰﾄﾞ'!$B$79:$M$79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'ｼｮｰﾄﾆﾝｸﾞ,ﾗｰﾄﾞ'!$B$80:$M$80</c:f>
              <c:numCache>
                <c:formatCode>#,##0_);[Red]\(#,##0\)</c:formatCode>
                <c:ptCount val="12"/>
                <c:pt idx="0">
                  <c:v>925</c:v>
                </c:pt>
                <c:pt idx="1">
                  <c:v>997</c:v>
                </c:pt>
                <c:pt idx="2">
                  <c:v>1053</c:v>
                </c:pt>
                <c:pt idx="3">
                  <c:v>1005</c:v>
                </c:pt>
                <c:pt idx="4">
                  <c:v>840</c:v>
                </c:pt>
                <c:pt idx="5">
                  <c:v>909</c:v>
                </c:pt>
                <c:pt idx="6">
                  <c:v>929</c:v>
                </c:pt>
                <c:pt idx="7">
                  <c:v>918</c:v>
                </c:pt>
                <c:pt idx="8">
                  <c:v>890</c:v>
                </c:pt>
                <c:pt idx="9">
                  <c:v>1194</c:v>
                </c:pt>
                <c:pt idx="10">
                  <c:v>1199</c:v>
                </c:pt>
                <c:pt idx="11">
                  <c:v>1108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0-4E30-B4CC-70A695B3046F}"/>
            </c:ext>
          </c:extLst>
        </c:ser>
        <c:ser>
          <c:idx val="3"/>
          <c:order val="1"/>
          <c:tx>
            <c:strRef>
              <c:f>'ｼｮｰﾄﾆﾝｸﾞ,ﾗｰﾄﾞ'!$A$81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'ｼｮｰﾄﾆﾝｸﾞ,ﾗｰﾄﾞ'!$B$79:$M$79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'ｼｮｰﾄﾆﾝｸﾞ,ﾗｰﾄﾞ'!$B$81:$M$81</c:f>
              <c:numCache>
                <c:formatCode>#,##0_);[Red]\(#,##0\)</c:formatCode>
                <c:ptCount val="12"/>
                <c:pt idx="0">
                  <c:v>859</c:v>
                </c:pt>
                <c:pt idx="1">
                  <c:v>967</c:v>
                </c:pt>
                <c:pt idx="2">
                  <c:v>1003</c:v>
                </c:pt>
                <c:pt idx="3">
                  <c:v>1126</c:v>
                </c:pt>
                <c:pt idx="4">
                  <c:v>951</c:v>
                </c:pt>
                <c:pt idx="5">
                  <c:v>789</c:v>
                </c:pt>
                <c:pt idx="6">
                  <c:v>920</c:v>
                </c:pt>
                <c:pt idx="7">
                  <c:v>932</c:v>
                </c:pt>
                <c:pt idx="8">
                  <c:v>1105</c:v>
                </c:pt>
                <c:pt idx="9">
                  <c:v>1089</c:v>
                </c:pt>
                <c:pt idx="10">
                  <c:v>1081</c:v>
                </c:pt>
                <c:pt idx="11">
                  <c:v>1028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0-4E30-B4CC-70A695B3046F}"/>
            </c:ext>
          </c:extLst>
        </c:ser>
        <c:ser>
          <c:idx val="4"/>
          <c:order val="2"/>
          <c:tx>
            <c:strRef>
              <c:f>'ｼｮｰﾄﾆﾝｸﾞ,ﾗｰﾄﾞ'!$A$82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'ｼｮｰﾄﾆﾝｸﾞ,ﾗｰﾄﾞ'!$B$79:$M$79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'ｼｮｰﾄﾆﾝｸﾞ,ﾗｰﾄﾞ'!$B$82:$M$82</c:f>
              <c:numCache>
                <c:formatCode>#,##0_);[Red]\(#,##0\)</c:formatCode>
                <c:ptCount val="12"/>
                <c:pt idx="0">
                  <c:v>864</c:v>
                </c:pt>
                <c:pt idx="1">
                  <c:v>863</c:v>
                </c:pt>
                <c:pt idx="2">
                  <c:v>1259</c:v>
                </c:pt>
                <c:pt idx="3">
                  <c:v>1418</c:v>
                </c:pt>
                <c:pt idx="4">
                  <c:v>1075</c:v>
                </c:pt>
                <c:pt idx="5">
                  <c:v>1015</c:v>
                </c:pt>
                <c:pt idx="6">
                  <c:v>1096</c:v>
                </c:pt>
                <c:pt idx="7">
                  <c:v>974</c:v>
                </c:pt>
                <c:pt idx="8">
                  <c:v>1036</c:v>
                </c:pt>
                <c:pt idx="9">
                  <c:v>1199</c:v>
                </c:pt>
                <c:pt idx="10">
                  <c:v>1143</c:v>
                </c:pt>
                <c:pt idx="11">
                  <c:v>1109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A0-4E30-B4CC-70A695B3046F}"/>
            </c:ext>
          </c:extLst>
        </c:ser>
        <c:ser>
          <c:idx val="0"/>
          <c:order val="3"/>
          <c:tx>
            <c:strRef>
              <c:f>'ｼｮｰﾄﾆﾝｸﾞ,ﾗｰﾄﾞ'!$A$83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Dot"/>
            </a:ln>
          </c:spPr>
          <c:marker>
            <c:symbol val="none"/>
          </c:marker>
          <c:cat>
            <c:strRef>
              <c:f>'ｼｮｰﾄﾆﾝｸﾞ,ﾗｰﾄﾞ'!$B$79:$M$79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'ｼｮｰﾄﾆﾝｸﾞ,ﾗｰﾄﾞ'!$B$83:$M$83</c:f>
              <c:numCache>
                <c:formatCode>#,##0_);[Red]\(#,##0\)</c:formatCode>
                <c:ptCount val="12"/>
                <c:pt idx="0">
                  <c:v>1106</c:v>
                </c:pt>
                <c:pt idx="1">
                  <c:v>800</c:v>
                </c:pt>
                <c:pt idx="2">
                  <c:v>1061</c:v>
                </c:pt>
                <c:pt idx="3">
                  <c:v>1044</c:v>
                </c:pt>
                <c:pt idx="4">
                  <c:v>919</c:v>
                </c:pt>
                <c:pt idx="5">
                  <c:v>900</c:v>
                </c:pt>
                <c:pt idx="6">
                  <c:v>956</c:v>
                </c:pt>
                <c:pt idx="7">
                  <c:v>874</c:v>
                </c:pt>
                <c:pt idx="8">
                  <c:v>1027</c:v>
                </c:pt>
                <c:pt idx="9">
                  <c:v>1234</c:v>
                </c:pt>
                <c:pt idx="10">
                  <c:v>1320</c:v>
                </c:pt>
                <c:pt idx="11">
                  <c:v>1276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A0-4E30-B4CC-70A695B3046F}"/>
            </c:ext>
          </c:extLst>
        </c:ser>
        <c:ser>
          <c:idx val="1"/>
          <c:order val="4"/>
          <c:tx>
            <c:strRef>
              <c:f>'ｼｮｰﾄﾆﾝｸﾞ,ﾗｰﾄﾞ'!$A$84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'ｼｮｰﾄﾆﾝｸﾞ,ﾗｰﾄﾞ'!$B$79:$M$79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'ｼｮｰﾄﾆﾝｸﾞ,ﾗｰﾄﾞ'!$B$84:$M$84</c:f>
              <c:numCache>
                <c:formatCode>#,##0_);[Red]\(#,##0\)</c:formatCode>
                <c:ptCount val="12"/>
                <c:pt idx="0">
                  <c:v>1189</c:v>
                </c:pt>
                <c:pt idx="1">
                  <c:v>1188</c:v>
                </c:pt>
                <c:pt idx="2">
                  <c:v>1422</c:v>
                </c:pt>
                <c:pt idx="3">
                  <c:v>1436</c:v>
                </c:pt>
                <c:pt idx="4">
                  <c:v>1246</c:v>
                </c:pt>
                <c:pt idx="5">
                  <c:v>1065</c:v>
                </c:pt>
                <c:pt idx="6">
                  <c:v>1108</c:v>
                </c:pt>
                <c:pt idx="7">
                  <c:v>1117</c:v>
                </c:pt>
                <c:pt idx="8">
                  <c:v>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A0-4E30-B4CC-70A695B3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49440"/>
        <c:axId val="-1295052160"/>
      </c:lineChart>
      <c:catAx>
        <c:axId val="-1295049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52160"/>
        <c:crosses val="autoZero"/>
        <c:auto val="1"/>
        <c:lblAlgn val="ctr"/>
        <c:lblOffset val="100"/>
        <c:noMultiLvlLbl val="0"/>
      </c:catAx>
      <c:valAx>
        <c:axId val="-1295052160"/>
        <c:scaling>
          <c:orientation val="minMax"/>
          <c:max val="1450"/>
          <c:min val="75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49440"/>
        <c:crosses val="autoZero"/>
        <c:crossBetween val="between"/>
        <c:majorUnit val="100"/>
        <c:minorUnit val="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精製ラード･合計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644706301044368E-2"/>
          <c:y val="0.1007475794595316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'ｼｮｰﾄﾆﾝｸﾞ,ﾗｰﾄﾞ'!$P$80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'ｼｮｰﾄﾆﾝｸﾞ,ﾗｰﾄﾞ'!$Q$79:$AB$79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'ｼｮｰﾄﾆﾝｸﾞ,ﾗｰﾄﾞ'!$Q$80:$AB$80</c:f>
              <c:numCache>
                <c:formatCode>#,##0_);[Red]\(#,##0\)</c:formatCode>
                <c:ptCount val="12"/>
                <c:pt idx="0">
                  <c:v>1951</c:v>
                </c:pt>
                <c:pt idx="1">
                  <c:v>1865</c:v>
                </c:pt>
                <c:pt idx="2">
                  <c:v>2009</c:v>
                </c:pt>
                <c:pt idx="3">
                  <c:v>1965</c:v>
                </c:pt>
                <c:pt idx="4">
                  <c:v>1715</c:v>
                </c:pt>
                <c:pt idx="5">
                  <c:v>1705</c:v>
                </c:pt>
                <c:pt idx="6">
                  <c:v>1928</c:v>
                </c:pt>
                <c:pt idx="7">
                  <c:v>1762</c:v>
                </c:pt>
                <c:pt idx="8">
                  <c:v>1977</c:v>
                </c:pt>
                <c:pt idx="9">
                  <c:v>2444</c:v>
                </c:pt>
                <c:pt idx="10">
                  <c:v>2455</c:v>
                </c:pt>
                <c:pt idx="11">
                  <c:v>2244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01-4F77-8949-66AD266EC8EE}"/>
            </c:ext>
          </c:extLst>
        </c:ser>
        <c:ser>
          <c:idx val="3"/>
          <c:order val="1"/>
          <c:tx>
            <c:strRef>
              <c:f>'ｼｮｰﾄﾆﾝｸﾞ,ﾗｰﾄﾞ'!$P$81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'ｼｮｰﾄﾆﾝｸﾞ,ﾗｰﾄﾞ'!$Q$79:$AB$79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'ｼｮｰﾄﾆﾝｸﾞ,ﾗｰﾄﾞ'!$Q$81:$AB$81</c:f>
              <c:numCache>
                <c:formatCode>#,##0_);[Red]\(#,##0\)</c:formatCode>
                <c:ptCount val="12"/>
                <c:pt idx="0">
                  <c:v>1892</c:v>
                </c:pt>
                <c:pt idx="1">
                  <c:v>1971</c:v>
                </c:pt>
                <c:pt idx="2">
                  <c:v>1977</c:v>
                </c:pt>
                <c:pt idx="3">
                  <c:v>2267</c:v>
                </c:pt>
                <c:pt idx="4">
                  <c:v>1763</c:v>
                </c:pt>
                <c:pt idx="5">
                  <c:v>1704</c:v>
                </c:pt>
                <c:pt idx="6">
                  <c:v>2099</c:v>
                </c:pt>
                <c:pt idx="7">
                  <c:v>1888</c:v>
                </c:pt>
                <c:pt idx="8">
                  <c:v>2213</c:v>
                </c:pt>
                <c:pt idx="9">
                  <c:v>2485</c:v>
                </c:pt>
                <c:pt idx="10">
                  <c:v>2279</c:v>
                </c:pt>
                <c:pt idx="11">
                  <c:v>2206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1-4F77-8949-66AD266EC8EE}"/>
            </c:ext>
          </c:extLst>
        </c:ser>
        <c:ser>
          <c:idx val="4"/>
          <c:order val="2"/>
          <c:tx>
            <c:strRef>
              <c:f>'ｼｮｰﾄﾆﾝｸﾞ,ﾗｰﾄﾞ'!$P$82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'ｼｮｰﾄﾆﾝｸﾞ,ﾗｰﾄﾞ'!$Q$79:$AB$79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'ｼｮｰﾄﾆﾝｸﾞ,ﾗｰﾄﾞ'!$Q$82:$AB$82</c:f>
              <c:numCache>
                <c:formatCode>#,##0_);[Red]\(#,##0\)</c:formatCode>
                <c:ptCount val="12"/>
                <c:pt idx="0">
                  <c:v>1908</c:v>
                </c:pt>
                <c:pt idx="1">
                  <c:v>1801</c:v>
                </c:pt>
                <c:pt idx="2">
                  <c:v>2367</c:v>
                </c:pt>
                <c:pt idx="3">
                  <c:v>2267</c:v>
                </c:pt>
                <c:pt idx="4">
                  <c:v>1744</c:v>
                </c:pt>
                <c:pt idx="5">
                  <c:v>1741</c:v>
                </c:pt>
                <c:pt idx="6">
                  <c:v>1779</c:v>
                </c:pt>
                <c:pt idx="7">
                  <c:v>1716</c:v>
                </c:pt>
                <c:pt idx="8">
                  <c:v>1840</c:v>
                </c:pt>
                <c:pt idx="9">
                  <c:v>2236</c:v>
                </c:pt>
                <c:pt idx="10">
                  <c:v>2173</c:v>
                </c:pt>
                <c:pt idx="11">
                  <c:v>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01-4F77-8949-66AD266EC8EE}"/>
            </c:ext>
          </c:extLst>
        </c:ser>
        <c:ser>
          <c:idx val="0"/>
          <c:order val="3"/>
          <c:tx>
            <c:strRef>
              <c:f>'ｼｮｰﾄﾆﾝｸﾞ,ﾗｰﾄﾞ'!$P$83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'ｼｮｰﾄﾆﾝｸﾞ,ﾗｰﾄﾞ'!$Q$79:$AB$79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'ｼｮｰﾄﾆﾝｸﾞ,ﾗｰﾄﾞ'!$Q$83:$AB$83</c:f>
              <c:numCache>
                <c:formatCode>#,##0_);[Red]\(#,##0\)</c:formatCode>
                <c:ptCount val="12"/>
                <c:pt idx="0">
                  <c:v>1799</c:v>
                </c:pt>
                <c:pt idx="1">
                  <c:v>1474</c:v>
                </c:pt>
                <c:pt idx="2">
                  <c:v>1921</c:v>
                </c:pt>
                <c:pt idx="3">
                  <c:v>1796</c:v>
                </c:pt>
                <c:pt idx="4">
                  <c:v>1649</c:v>
                </c:pt>
                <c:pt idx="5">
                  <c:v>1639</c:v>
                </c:pt>
                <c:pt idx="6">
                  <c:v>1816</c:v>
                </c:pt>
                <c:pt idx="7">
                  <c:v>1578</c:v>
                </c:pt>
                <c:pt idx="8">
                  <c:v>1926</c:v>
                </c:pt>
                <c:pt idx="9">
                  <c:v>2274</c:v>
                </c:pt>
                <c:pt idx="10">
                  <c:v>2413</c:v>
                </c:pt>
                <c:pt idx="11">
                  <c:v>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01-4F77-8949-66AD266EC8EE}"/>
            </c:ext>
          </c:extLst>
        </c:ser>
        <c:ser>
          <c:idx val="1"/>
          <c:order val="4"/>
          <c:tx>
            <c:strRef>
              <c:f>'ｼｮｰﾄﾆﾝｸﾞ,ﾗｰﾄﾞ'!$P$84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'ｼｮｰﾄﾆﾝｸﾞ,ﾗｰﾄﾞ'!$Q$79:$AB$79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'ｼｮｰﾄﾆﾝｸﾞ,ﾗｰﾄﾞ'!$Q$84:$AB$84</c:f>
              <c:numCache>
                <c:formatCode>#,##0_);[Red]\(#,##0\)</c:formatCode>
                <c:ptCount val="12"/>
                <c:pt idx="0">
                  <c:v>2110</c:v>
                </c:pt>
                <c:pt idx="1">
                  <c:v>1987</c:v>
                </c:pt>
                <c:pt idx="2">
                  <c:v>2260</c:v>
                </c:pt>
                <c:pt idx="3">
                  <c:v>2355</c:v>
                </c:pt>
                <c:pt idx="4">
                  <c:v>1952</c:v>
                </c:pt>
                <c:pt idx="5">
                  <c:v>1757</c:v>
                </c:pt>
                <c:pt idx="6">
                  <c:v>1917</c:v>
                </c:pt>
                <c:pt idx="7">
                  <c:v>1826</c:v>
                </c:pt>
                <c:pt idx="8">
                  <c:v>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01-4F77-8949-66AD266EC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41824"/>
        <c:axId val="-1295039648"/>
      </c:lineChart>
      <c:catAx>
        <c:axId val="-1295041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39648"/>
        <c:crosses val="autoZero"/>
        <c:auto val="1"/>
        <c:lblAlgn val="ctr"/>
        <c:lblOffset val="100"/>
        <c:noMultiLvlLbl val="0"/>
      </c:catAx>
      <c:valAx>
        <c:axId val="-1295039648"/>
        <c:scaling>
          <c:orientation val="minMax"/>
          <c:max val="2500"/>
          <c:min val="145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41824"/>
        <c:crosses val="autoZero"/>
        <c:crossBetween val="between"/>
        <c:majorUnit val="100"/>
        <c:minorUnit val="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食用精製加工油脂･硬化油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食用精製加工油脂!$A$38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食用精製加工油脂!$B$37:$M$37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食用精製加工油脂!$B$38:$M$38</c:f>
              <c:numCache>
                <c:formatCode>#,##0_);[Red]\(#,##0\)</c:formatCode>
                <c:ptCount val="12"/>
                <c:pt idx="0">
                  <c:v>1132</c:v>
                </c:pt>
                <c:pt idx="1">
                  <c:v>1073</c:v>
                </c:pt>
                <c:pt idx="2">
                  <c:v>1297</c:v>
                </c:pt>
                <c:pt idx="3">
                  <c:v>1101</c:v>
                </c:pt>
                <c:pt idx="4">
                  <c:v>1135</c:v>
                </c:pt>
                <c:pt idx="5">
                  <c:v>1411</c:v>
                </c:pt>
                <c:pt idx="6">
                  <c:v>1316</c:v>
                </c:pt>
                <c:pt idx="7">
                  <c:v>1216</c:v>
                </c:pt>
                <c:pt idx="8">
                  <c:v>1205</c:v>
                </c:pt>
                <c:pt idx="9">
                  <c:v>1321</c:v>
                </c:pt>
                <c:pt idx="10">
                  <c:v>1529</c:v>
                </c:pt>
                <c:pt idx="11">
                  <c:v>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1-4FFE-B87B-F41B70677E23}"/>
            </c:ext>
          </c:extLst>
        </c:ser>
        <c:ser>
          <c:idx val="3"/>
          <c:order val="1"/>
          <c:tx>
            <c:strRef>
              <c:f>食用精製加工油脂!$A$39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食用精製加工油脂!$B$37:$M$37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食用精製加工油脂!$B$39:$M$39</c:f>
              <c:numCache>
                <c:formatCode>#,##0_);[Red]\(#,##0\)</c:formatCode>
                <c:ptCount val="12"/>
                <c:pt idx="0">
                  <c:v>1179</c:v>
                </c:pt>
                <c:pt idx="1">
                  <c:v>1280</c:v>
                </c:pt>
                <c:pt idx="2">
                  <c:v>1237</c:v>
                </c:pt>
                <c:pt idx="3">
                  <c:v>1171</c:v>
                </c:pt>
                <c:pt idx="4">
                  <c:v>1047</c:v>
                </c:pt>
                <c:pt idx="5">
                  <c:v>1228</c:v>
                </c:pt>
                <c:pt idx="6">
                  <c:v>1184</c:v>
                </c:pt>
                <c:pt idx="7">
                  <c:v>805</c:v>
                </c:pt>
                <c:pt idx="8">
                  <c:v>1103</c:v>
                </c:pt>
                <c:pt idx="9">
                  <c:v>1254</c:v>
                </c:pt>
                <c:pt idx="10">
                  <c:v>1160</c:v>
                </c:pt>
                <c:pt idx="11">
                  <c:v>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1-4FFE-B87B-F41B70677E23}"/>
            </c:ext>
          </c:extLst>
        </c:ser>
        <c:ser>
          <c:idx val="4"/>
          <c:order val="2"/>
          <c:tx>
            <c:strRef>
              <c:f>食用精製加工油脂!$A$40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食用精製加工油脂!$B$37:$M$37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食用精製加工油脂!$B$40:$M$40</c:f>
              <c:numCache>
                <c:formatCode>#,##0_);[Red]\(#,##0\)</c:formatCode>
                <c:ptCount val="12"/>
                <c:pt idx="0">
                  <c:v>1280</c:v>
                </c:pt>
                <c:pt idx="1">
                  <c:v>1075</c:v>
                </c:pt>
                <c:pt idx="2">
                  <c:v>1169</c:v>
                </c:pt>
                <c:pt idx="3">
                  <c:v>1133</c:v>
                </c:pt>
                <c:pt idx="4">
                  <c:v>1104</c:v>
                </c:pt>
                <c:pt idx="5">
                  <c:v>1123</c:v>
                </c:pt>
                <c:pt idx="6">
                  <c:v>1129</c:v>
                </c:pt>
                <c:pt idx="7">
                  <c:v>880</c:v>
                </c:pt>
                <c:pt idx="8">
                  <c:v>979</c:v>
                </c:pt>
                <c:pt idx="9">
                  <c:v>1241</c:v>
                </c:pt>
                <c:pt idx="10">
                  <c:v>1123</c:v>
                </c:pt>
                <c:pt idx="11">
                  <c:v>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1-4FFE-B87B-F41B70677E23}"/>
            </c:ext>
          </c:extLst>
        </c:ser>
        <c:ser>
          <c:idx val="0"/>
          <c:order val="3"/>
          <c:tx>
            <c:strRef>
              <c:f>食用精製加工油脂!$A$41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食用精製加工油脂!$B$37:$M$37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食用精製加工油脂!$B$41:$M$41</c:f>
              <c:numCache>
                <c:formatCode>#,##0_);[Red]\(#,##0\)</c:formatCode>
                <c:ptCount val="12"/>
                <c:pt idx="0">
                  <c:v>902</c:v>
                </c:pt>
                <c:pt idx="1">
                  <c:v>1013</c:v>
                </c:pt>
                <c:pt idx="2">
                  <c:v>1110</c:v>
                </c:pt>
                <c:pt idx="3">
                  <c:v>913</c:v>
                </c:pt>
                <c:pt idx="4">
                  <c:v>941</c:v>
                </c:pt>
                <c:pt idx="5">
                  <c:v>1331</c:v>
                </c:pt>
                <c:pt idx="6">
                  <c:v>1126</c:v>
                </c:pt>
                <c:pt idx="7">
                  <c:v>896</c:v>
                </c:pt>
                <c:pt idx="8">
                  <c:v>1238</c:v>
                </c:pt>
                <c:pt idx="9">
                  <c:v>1338</c:v>
                </c:pt>
                <c:pt idx="10">
                  <c:v>1315</c:v>
                </c:pt>
                <c:pt idx="11">
                  <c:v>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01-4FFE-B87B-F41B70677E23}"/>
            </c:ext>
          </c:extLst>
        </c:ser>
        <c:ser>
          <c:idx val="1"/>
          <c:order val="4"/>
          <c:tx>
            <c:strRef>
              <c:f>食用精製加工油脂!$A$42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食用精製加工油脂!$B$37:$M$37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食用精製加工油脂!$B$42:$M$42</c:f>
              <c:numCache>
                <c:formatCode>#,##0_);[Red]\(#,##0\)</c:formatCode>
                <c:ptCount val="12"/>
                <c:pt idx="0">
                  <c:v>1067</c:v>
                </c:pt>
                <c:pt idx="1">
                  <c:v>1131</c:v>
                </c:pt>
                <c:pt idx="2">
                  <c:v>1060</c:v>
                </c:pt>
                <c:pt idx="3">
                  <c:v>1068</c:v>
                </c:pt>
                <c:pt idx="4">
                  <c:v>1037</c:v>
                </c:pt>
                <c:pt idx="5">
                  <c:v>1285</c:v>
                </c:pt>
                <c:pt idx="6">
                  <c:v>1277</c:v>
                </c:pt>
                <c:pt idx="7">
                  <c:v>828</c:v>
                </c:pt>
                <c:pt idx="8">
                  <c:v>1020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01-4FFE-B87B-F41B70677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51072"/>
        <c:axId val="-1295040736"/>
      </c:lineChart>
      <c:catAx>
        <c:axId val="-1295051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40736"/>
        <c:crosses val="autoZero"/>
        <c:auto val="1"/>
        <c:lblAlgn val="ctr"/>
        <c:lblOffset val="100"/>
        <c:noMultiLvlLbl val="0"/>
      </c:catAx>
      <c:valAx>
        <c:axId val="-1295040736"/>
        <c:scaling>
          <c:orientation val="minMax"/>
          <c:max val="1550"/>
          <c:min val="8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51072"/>
        <c:crosses val="autoZero"/>
        <c:crossBetween val="between"/>
        <c:minorUnit val="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 paperSize="9" orientation="landscape" verticalDpi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食用精製加工油脂･分別油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食用精製加工油脂!$P$38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食用精製加工油脂!$Q$37:$AB$37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食用精製加工油脂!$Q$38:$AB$38</c:f>
              <c:numCache>
                <c:formatCode>#,##0_);[Red]\(#,##0\)</c:formatCode>
                <c:ptCount val="12"/>
                <c:pt idx="0">
                  <c:v>2081</c:v>
                </c:pt>
                <c:pt idx="1">
                  <c:v>1948</c:v>
                </c:pt>
                <c:pt idx="2">
                  <c:v>2235</c:v>
                </c:pt>
                <c:pt idx="3">
                  <c:v>1941</c:v>
                </c:pt>
                <c:pt idx="4">
                  <c:v>1747</c:v>
                </c:pt>
                <c:pt idx="5">
                  <c:v>1460</c:v>
                </c:pt>
                <c:pt idx="6">
                  <c:v>1673</c:v>
                </c:pt>
                <c:pt idx="7">
                  <c:v>1639</c:v>
                </c:pt>
                <c:pt idx="8">
                  <c:v>2080</c:v>
                </c:pt>
                <c:pt idx="9">
                  <c:v>2411</c:v>
                </c:pt>
                <c:pt idx="10">
                  <c:v>2363</c:v>
                </c:pt>
                <c:pt idx="11">
                  <c:v>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8-4CAB-B6A4-8FA87BD49CE9}"/>
            </c:ext>
          </c:extLst>
        </c:ser>
        <c:ser>
          <c:idx val="3"/>
          <c:order val="1"/>
          <c:tx>
            <c:strRef>
              <c:f>食用精製加工油脂!$P$39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食用精製加工油脂!$Q$37:$AB$37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食用精製加工油脂!$Q$39:$AB$39</c:f>
              <c:numCache>
                <c:formatCode>#,##0_);[Red]\(#,##0\)</c:formatCode>
                <c:ptCount val="12"/>
                <c:pt idx="0">
                  <c:v>1942</c:v>
                </c:pt>
                <c:pt idx="1">
                  <c:v>1926</c:v>
                </c:pt>
                <c:pt idx="2">
                  <c:v>2104</c:v>
                </c:pt>
                <c:pt idx="3">
                  <c:v>1805</c:v>
                </c:pt>
                <c:pt idx="4">
                  <c:v>1687</c:v>
                </c:pt>
                <c:pt idx="5">
                  <c:v>1613</c:v>
                </c:pt>
                <c:pt idx="6">
                  <c:v>1637</c:v>
                </c:pt>
                <c:pt idx="7">
                  <c:v>1670</c:v>
                </c:pt>
                <c:pt idx="8">
                  <c:v>2118</c:v>
                </c:pt>
                <c:pt idx="9">
                  <c:v>2273</c:v>
                </c:pt>
                <c:pt idx="10">
                  <c:v>2203</c:v>
                </c:pt>
                <c:pt idx="11">
                  <c:v>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58-4CAB-B6A4-8FA87BD49CE9}"/>
            </c:ext>
          </c:extLst>
        </c:ser>
        <c:ser>
          <c:idx val="4"/>
          <c:order val="2"/>
          <c:tx>
            <c:strRef>
              <c:f>食用精製加工油脂!$P$40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食用精製加工油脂!$Q$37:$AB$37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食用精製加工油脂!$Q$40:$AB$40</c:f>
              <c:numCache>
                <c:formatCode>#,##0_);[Red]\(#,##0\)</c:formatCode>
                <c:ptCount val="12"/>
                <c:pt idx="0">
                  <c:v>2013</c:v>
                </c:pt>
                <c:pt idx="1">
                  <c:v>2027</c:v>
                </c:pt>
                <c:pt idx="2">
                  <c:v>2315</c:v>
                </c:pt>
                <c:pt idx="3">
                  <c:v>1998</c:v>
                </c:pt>
                <c:pt idx="4">
                  <c:v>1530</c:v>
                </c:pt>
                <c:pt idx="5">
                  <c:v>1725</c:v>
                </c:pt>
                <c:pt idx="6">
                  <c:v>1230</c:v>
                </c:pt>
                <c:pt idx="7">
                  <c:v>1629</c:v>
                </c:pt>
                <c:pt idx="8">
                  <c:v>2064</c:v>
                </c:pt>
                <c:pt idx="9">
                  <c:v>2104</c:v>
                </c:pt>
                <c:pt idx="10">
                  <c:v>2268</c:v>
                </c:pt>
                <c:pt idx="11">
                  <c:v>2324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58-4CAB-B6A4-8FA87BD49CE9}"/>
            </c:ext>
          </c:extLst>
        </c:ser>
        <c:ser>
          <c:idx val="0"/>
          <c:order val="3"/>
          <c:tx>
            <c:strRef>
              <c:f>食用精製加工油脂!$P$41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Dot"/>
            </a:ln>
          </c:spPr>
          <c:marker>
            <c:symbol val="none"/>
          </c:marker>
          <c:cat>
            <c:strRef>
              <c:f>食用精製加工油脂!$Q$37:$AB$37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食用精製加工油脂!$Q$41:$AB$41</c:f>
              <c:numCache>
                <c:formatCode>#,##0_);[Red]\(#,##0\)</c:formatCode>
                <c:ptCount val="12"/>
                <c:pt idx="0">
                  <c:v>2075</c:v>
                </c:pt>
                <c:pt idx="1">
                  <c:v>2079</c:v>
                </c:pt>
                <c:pt idx="2">
                  <c:v>2213</c:v>
                </c:pt>
                <c:pt idx="3">
                  <c:v>2015</c:v>
                </c:pt>
                <c:pt idx="4">
                  <c:v>1659</c:v>
                </c:pt>
                <c:pt idx="5">
                  <c:v>1655</c:v>
                </c:pt>
                <c:pt idx="6">
                  <c:v>1722</c:v>
                </c:pt>
                <c:pt idx="7">
                  <c:v>1624</c:v>
                </c:pt>
                <c:pt idx="8">
                  <c:v>1978</c:v>
                </c:pt>
                <c:pt idx="9">
                  <c:v>2494</c:v>
                </c:pt>
                <c:pt idx="10">
                  <c:v>2100</c:v>
                </c:pt>
                <c:pt idx="11">
                  <c:v>2278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58-4CAB-B6A4-8FA87BD49CE9}"/>
            </c:ext>
          </c:extLst>
        </c:ser>
        <c:ser>
          <c:idx val="1"/>
          <c:order val="4"/>
          <c:tx>
            <c:strRef>
              <c:f>食用精製加工油脂!$P$42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食用精製加工油脂!$Q$37:$AB$37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食用精製加工油脂!$Q$42:$AB$42</c:f>
              <c:numCache>
                <c:formatCode>#,##0_);[Red]\(#,##0\)</c:formatCode>
                <c:ptCount val="12"/>
                <c:pt idx="0">
                  <c:v>1962</c:v>
                </c:pt>
                <c:pt idx="1">
                  <c:v>1880</c:v>
                </c:pt>
                <c:pt idx="2">
                  <c:v>2080</c:v>
                </c:pt>
                <c:pt idx="3">
                  <c:v>1814</c:v>
                </c:pt>
                <c:pt idx="4">
                  <c:v>1970</c:v>
                </c:pt>
                <c:pt idx="5">
                  <c:v>1800</c:v>
                </c:pt>
                <c:pt idx="6">
                  <c:v>1748</c:v>
                </c:pt>
                <c:pt idx="7">
                  <c:v>1489</c:v>
                </c:pt>
                <c:pt idx="8">
                  <c:v>2093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58-4CAB-B6A4-8FA87BD49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44544"/>
        <c:axId val="-1295040192"/>
      </c:lineChart>
      <c:catAx>
        <c:axId val="-1295044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40192"/>
        <c:crosses val="autoZero"/>
        <c:auto val="1"/>
        <c:lblAlgn val="ctr"/>
        <c:lblOffset val="100"/>
        <c:noMultiLvlLbl val="0"/>
      </c:catAx>
      <c:valAx>
        <c:axId val="-1295040192"/>
        <c:scaling>
          <c:orientation val="minMax"/>
          <c:max val="2500"/>
          <c:min val="12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44544"/>
        <c:crosses val="autoZero"/>
        <c:crossBetween val="between"/>
        <c:majorUnit val="100"/>
        <c:minorUnit val="100"/>
      </c:valAx>
    </c:plotArea>
    <c:legend>
      <c:legendPos val="r"/>
      <c:layout>
        <c:manualLayout>
          <c:xMode val="edge"/>
          <c:yMode val="edge"/>
          <c:x val="0.90457959454968428"/>
          <c:y val="0.43505557457491728"/>
          <c:w val="9.0103024260551681E-2"/>
          <c:h val="0.209656966792194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 vertic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食用精製加工油脂･合計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食用精製加工油脂!$A$80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食用精製加工油脂!$B$79:$M$79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食用精製加工油脂!$B$80:$M$80</c:f>
              <c:numCache>
                <c:formatCode>#,##0_);[Red]\(#,##0\)</c:formatCode>
                <c:ptCount val="12"/>
                <c:pt idx="0">
                  <c:v>3213</c:v>
                </c:pt>
                <c:pt idx="1">
                  <c:v>3021</c:v>
                </c:pt>
                <c:pt idx="2">
                  <c:v>3532</c:v>
                </c:pt>
                <c:pt idx="3">
                  <c:v>3042</c:v>
                </c:pt>
                <c:pt idx="4">
                  <c:v>2882</c:v>
                </c:pt>
                <c:pt idx="5">
                  <c:v>2871</c:v>
                </c:pt>
                <c:pt idx="6">
                  <c:v>2989</c:v>
                </c:pt>
                <c:pt idx="7">
                  <c:v>2855</c:v>
                </c:pt>
                <c:pt idx="8">
                  <c:v>3285</c:v>
                </c:pt>
                <c:pt idx="9">
                  <c:v>3732</c:v>
                </c:pt>
                <c:pt idx="10">
                  <c:v>3892</c:v>
                </c:pt>
                <c:pt idx="11">
                  <c:v>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7-4A80-9180-D12353B0B49F}"/>
            </c:ext>
          </c:extLst>
        </c:ser>
        <c:ser>
          <c:idx val="3"/>
          <c:order val="1"/>
          <c:tx>
            <c:strRef>
              <c:f>食用精製加工油脂!$A$81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食用精製加工油脂!$B$79:$M$79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食用精製加工油脂!$B$81:$M$81</c:f>
              <c:numCache>
                <c:formatCode>#,##0_);[Red]\(#,##0\)</c:formatCode>
                <c:ptCount val="12"/>
                <c:pt idx="0">
                  <c:v>3121</c:v>
                </c:pt>
                <c:pt idx="1">
                  <c:v>3206</c:v>
                </c:pt>
                <c:pt idx="2">
                  <c:v>3341</c:v>
                </c:pt>
                <c:pt idx="3">
                  <c:v>2976</c:v>
                </c:pt>
                <c:pt idx="4">
                  <c:v>2734</c:v>
                </c:pt>
                <c:pt idx="5">
                  <c:v>2841</c:v>
                </c:pt>
                <c:pt idx="6">
                  <c:v>2821</c:v>
                </c:pt>
                <c:pt idx="7">
                  <c:v>2475</c:v>
                </c:pt>
                <c:pt idx="8">
                  <c:v>3221</c:v>
                </c:pt>
                <c:pt idx="9">
                  <c:v>3527</c:v>
                </c:pt>
                <c:pt idx="10">
                  <c:v>3363</c:v>
                </c:pt>
                <c:pt idx="11">
                  <c:v>3080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7-4A80-9180-D12353B0B49F}"/>
            </c:ext>
          </c:extLst>
        </c:ser>
        <c:ser>
          <c:idx val="4"/>
          <c:order val="2"/>
          <c:tx>
            <c:strRef>
              <c:f>食用精製加工油脂!$A$82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食用精製加工油脂!$B$79:$M$79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食用精製加工油脂!$B$82:$M$82</c:f>
              <c:numCache>
                <c:formatCode>#,##0_);[Red]\(#,##0\)</c:formatCode>
                <c:ptCount val="12"/>
                <c:pt idx="0">
                  <c:v>3293</c:v>
                </c:pt>
                <c:pt idx="1">
                  <c:v>3102</c:v>
                </c:pt>
                <c:pt idx="2">
                  <c:v>3484</c:v>
                </c:pt>
                <c:pt idx="3">
                  <c:v>3131</c:v>
                </c:pt>
                <c:pt idx="4">
                  <c:v>2634</c:v>
                </c:pt>
                <c:pt idx="5">
                  <c:v>2848</c:v>
                </c:pt>
                <c:pt idx="6">
                  <c:v>2359</c:v>
                </c:pt>
                <c:pt idx="7">
                  <c:v>2509</c:v>
                </c:pt>
                <c:pt idx="8">
                  <c:v>3043</c:v>
                </c:pt>
                <c:pt idx="9">
                  <c:v>3345</c:v>
                </c:pt>
                <c:pt idx="10">
                  <c:v>3391</c:v>
                </c:pt>
                <c:pt idx="11">
                  <c:v>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D7-4A80-9180-D12353B0B49F}"/>
            </c:ext>
          </c:extLst>
        </c:ser>
        <c:ser>
          <c:idx val="0"/>
          <c:order val="3"/>
          <c:tx>
            <c:strRef>
              <c:f>食用精製加工油脂!$A$83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食用精製加工油脂!$B$79:$M$79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食用精製加工油脂!$B$83:$M$83</c:f>
              <c:numCache>
                <c:formatCode>#,##0_);[Red]\(#,##0\)</c:formatCode>
                <c:ptCount val="12"/>
                <c:pt idx="0">
                  <c:v>2977</c:v>
                </c:pt>
                <c:pt idx="1">
                  <c:v>3092</c:v>
                </c:pt>
                <c:pt idx="2">
                  <c:v>3323</c:v>
                </c:pt>
                <c:pt idx="3">
                  <c:v>2928</c:v>
                </c:pt>
                <c:pt idx="4">
                  <c:v>2600</c:v>
                </c:pt>
                <c:pt idx="5">
                  <c:v>2986</c:v>
                </c:pt>
                <c:pt idx="6">
                  <c:v>2848</c:v>
                </c:pt>
                <c:pt idx="7">
                  <c:v>2520</c:v>
                </c:pt>
                <c:pt idx="8">
                  <c:v>3216</c:v>
                </c:pt>
                <c:pt idx="9">
                  <c:v>3832</c:v>
                </c:pt>
                <c:pt idx="10">
                  <c:v>3415</c:v>
                </c:pt>
                <c:pt idx="11">
                  <c:v>3140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D7-4A80-9180-D12353B0B49F}"/>
            </c:ext>
          </c:extLst>
        </c:ser>
        <c:ser>
          <c:idx val="1"/>
          <c:order val="4"/>
          <c:tx>
            <c:strRef>
              <c:f>食用精製加工油脂!$A$84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食用精製加工油脂!$B$79:$M$79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食用精製加工油脂!$B$84:$M$84</c:f>
              <c:numCache>
                <c:formatCode>#,##0_);[Red]\(#,##0\)</c:formatCode>
                <c:ptCount val="12"/>
                <c:pt idx="0">
                  <c:v>3029</c:v>
                </c:pt>
                <c:pt idx="1">
                  <c:v>3011</c:v>
                </c:pt>
                <c:pt idx="2">
                  <c:v>3140</c:v>
                </c:pt>
                <c:pt idx="3">
                  <c:v>2882</c:v>
                </c:pt>
                <c:pt idx="4">
                  <c:v>3007</c:v>
                </c:pt>
                <c:pt idx="5">
                  <c:v>3085</c:v>
                </c:pt>
                <c:pt idx="6">
                  <c:v>3025</c:v>
                </c:pt>
                <c:pt idx="7">
                  <c:v>2317</c:v>
                </c:pt>
                <c:pt idx="8">
                  <c:v>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D7-4A80-9180-D12353B0B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42368"/>
        <c:axId val="-1295045632"/>
      </c:lineChart>
      <c:catAx>
        <c:axId val="-1295042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45632"/>
        <c:crosses val="autoZero"/>
        <c:auto val="1"/>
        <c:lblAlgn val="ctr"/>
        <c:lblOffset val="100"/>
        <c:noMultiLvlLbl val="0"/>
      </c:catAx>
      <c:valAx>
        <c:axId val="-1295045632"/>
        <c:scaling>
          <c:orientation val="minMax"/>
          <c:max val="3900"/>
          <c:min val="23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42368"/>
        <c:crosses val="autoZero"/>
        <c:crossBetween val="between"/>
        <c:majorUnit val="2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 verticalDpi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その他食用加工油脂･加水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その他食用加工油脂!$A$38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その他食用加工油脂!$B$38:$M$38</c:f>
              <c:numCache>
                <c:formatCode>#,##0_);[Red]\(#,##0\)</c:formatCode>
                <c:ptCount val="12"/>
                <c:pt idx="0">
                  <c:v>2175</c:v>
                </c:pt>
                <c:pt idx="1">
                  <c:v>2252</c:v>
                </c:pt>
                <c:pt idx="2">
                  <c:v>2852</c:v>
                </c:pt>
                <c:pt idx="3">
                  <c:v>2555</c:v>
                </c:pt>
                <c:pt idx="4">
                  <c:v>2252</c:v>
                </c:pt>
                <c:pt idx="5">
                  <c:v>2222</c:v>
                </c:pt>
                <c:pt idx="6">
                  <c:v>2474</c:v>
                </c:pt>
                <c:pt idx="7">
                  <c:v>2253</c:v>
                </c:pt>
                <c:pt idx="8">
                  <c:v>2375</c:v>
                </c:pt>
                <c:pt idx="9">
                  <c:v>2730</c:v>
                </c:pt>
                <c:pt idx="10">
                  <c:v>2610</c:v>
                </c:pt>
                <c:pt idx="11">
                  <c:v>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93-485B-A036-F09370965A56}"/>
            </c:ext>
          </c:extLst>
        </c:ser>
        <c:ser>
          <c:idx val="3"/>
          <c:order val="1"/>
          <c:tx>
            <c:strRef>
              <c:f>その他食用加工油脂!$A$39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その他食用加工油脂!$B$39:$M$39</c:f>
              <c:numCache>
                <c:formatCode>#,##0_);[Red]\(#,##0\)</c:formatCode>
                <c:ptCount val="12"/>
                <c:pt idx="0">
                  <c:v>2246</c:v>
                </c:pt>
                <c:pt idx="1">
                  <c:v>2284</c:v>
                </c:pt>
                <c:pt idx="2">
                  <c:v>2382</c:v>
                </c:pt>
                <c:pt idx="3">
                  <c:v>2678</c:v>
                </c:pt>
                <c:pt idx="4">
                  <c:v>2286</c:v>
                </c:pt>
                <c:pt idx="5">
                  <c:v>2319</c:v>
                </c:pt>
                <c:pt idx="6">
                  <c:v>2444</c:v>
                </c:pt>
                <c:pt idx="7">
                  <c:v>2144</c:v>
                </c:pt>
                <c:pt idx="8">
                  <c:v>2365</c:v>
                </c:pt>
                <c:pt idx="9">
                  <c:v>2606</c:v>
                </c:pt>
                <c:pt idx="10">
                  <c:v>2530</c:v>
                </c:pt>
                <c:pt idx="11">
                  <c:v>2632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3-485B-A036-F09370965A56}"/>
            </c:ext>
          </c:extLst>
        </c:ser>
        <c:ser>
          <c:idx val="4"/>
          <c:order val="2"/>
          <c:tx>
            <c:strRef>
              <c:f>その他食用加工油脂!$A$40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その他食用加工油脂!$B$40:$M$40</c:f>
              <c:numCache>
                <c:formatCode>#,##0_);[Red]\(#,##0\)</c:formatCode>
                <c:ptCount val="12"/>
                <c:pt idx="0">
                  <c:v>2121</c:v>
                </c:pt>
                <c:pt idx="1">
                  <c:v>2279</c:v>
                </c:pt>
                <c:pt idx="2">
                  <c:v>2598</c:v>
                </c:pt>
                <c:pt idx="3">
                  <c:v>2796</c:v>
                </c:pt>
                <c:pt idx="4">
                  <c:v>2146</c:v>
                </c:pt>
                <c:pt idx="5">
                  <c:v>2587</c:v>
                </c:pt>
                <c:pt idx="6">
                  <c:v>2477</c:v>
                </c:pt>
                <c:pt idx="7">
                  <c:v>2160</c:v>
                </c:pt>
                <c:pt idx="8">
                  <c:v>2509</c:v>
                </c:pt>
                <c:pt idx="9">
                  <c:v>2294</c:v>
                </c:pt>
                <c:pt idx="10">
                  <c:v>2343</c:v>
                </c:pt>
                <c:pt idx="11">
                  <c:v>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93-485B-A036-F09370965A56}"/>
            </c:ext>
          </c:extLst>
        </c:ser>
        <c:ser>
          <c:idx val="0"/>
          <c:order val="3"/>
          <c:tx>
            <c:strRef>
              <c:f>その他食用加工油脂!$A$41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その他食用加工油脂!$B$41:$M$41</c:f>
              <c:numCache>
                <c:formatCode>#,##0_);[Red]\(#,##0\)</c:formatCode>
                <c:ptCount val="12"/>
                <c:pt idx="0">
                  <c:v>1816</c:v>
                </c:pt>
                <c:pt idx="1">
                  <c:v>2026</c:v>
                </c:pt>
                <c:pt idx="2">
                  <c:v>2423</c:v>
                </c:pt>
                <c:pt idx="3">
                  <c:v>2157</c:v>
                </c:pt>
                <c:pt idx="4">
                  <c:v>1903</c:v>
                </c:pt>
                <c:pt idx="5">
                  <c:v>2246</c:v>
                </c:pt>
                <c:pt idx="6">
                  <c:v>2107</c:v>
                </c:pt>
                <c:pt idx="7">
                  <c:v>1844</c:v>
                </c:pt>
                <c:pt idx="8">
                  <c:v>2162</c:v>
                </c:pt>
                <c:pt idx="9">
                  <c:v>2276</c:v>
                </c:pt>
                <c:pt idx="10">
                  <c:v>2438</c:v>
                </c:pt>
                <c:pt idx="11">
                  <c:v>2213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93-485B-A036-F09370965A56}"/>
            </c:ext>
          </c:extLst>
        </c:ser>
        <c:ser>
          <c:idx val="1"/>
          <c:order val="4"/>
          <c:tx>
            <c:strRef>
              <c:f>その他食用加工油脂!$A$42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その他食用加工油脂!$B$42:$M$42</c:f>
              <c:numCache>
                <c:formatCode>#,##0_);[Red]\(#,##0\)</c:formatCode>
                <c:ptCount val="12"/>
                <c:pt idx="0">
                  <c:v>1827</c:v>
                </c:pt>
                <c:pt idx="1">
                  <c:v>2152</c:v>
                </c:pt>
                <c:pt idx="2">
                  <c:v>2261</c:v>
                </c:pt>
                <c:pt idx="3">
                  <c:v>2328</c:v>
                </c:pt>
                <c:pt idx="4">
                  <c:v>1974</c:v>
                </c:pt>
                <c:pt idx="5">
                  <c:v>2230</c:v>
                </c:pt>
                <c:pt idx="6">
                  <c:v>2244</c:v>
                </c:pt>
                <c:pt idx="7">
                  <c:v>2065</c:v>
                </c:pt>
                <c:pt idx="8">
                  <c:v>2335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93-485B-A036-F09370965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51616"/>
        <c:axId val="-1295038016"/>
      </c:lineChart>
      <c:catAx>
        <c:axId val="-129505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38016"/>
        <c:crosses val="autoZero"/>
        <c:auto val="1"/>
        <c:lblAlgn val="ctr"/>
        <c:lblOffset val="100"/>
        <c:noMultiLvlLbl val="0"/>
      </c:catAx>
      <c:valAx>
        <c:axId val="-1295038016"/>
        <c:scaling>
          <c:orientation val="minMax"/>
          <c:max val="2900"/>
          <c:min val="18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51616"/>
        <c:crosses val="autoZero"/>
        <c:crossBetween val="between"/>
        <c:majorUnit val="1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その他食用加工油脂･無水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その他食用加工油脂!$P$38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その他食用加工油脂!$Q$37:$AB$37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その他食用加工油脂!$Q$38:$AB$38</c:f>
              <c:numCache>
                <c:formatCode>#,##0_);[Red]\(#,##0\)</c:formatCode>
                <c:ptCount val="12"/>
                <c:pt idx="0">
                  <c:v>6103</c:v>
                </c:pt>
                <c:pt idx="1">
                  <c:v>6616</c:v>
                </c:pt>
                <c:pt idx="2">
                  <c:v>7153</c:v>
                </c:pt>
                <c:pt idx="3">
                  <c:v>7208</c:v>
                </c:pt>
                <c:pt idx="4">
                  <c:v>6399</c:v>
                </c:pt>
                <c:pt idx="5">
                  <c:v>6263</c:v>
                </c:pt>
                <c:pt idx="6">
                  <c:v>6548</c:v>
                </c:pt>
                <c:pt idx="7">
                  <c:v>6408</c:v>
                </c:pt>
                <c:pt idx="8">
                  <c:v>6499</c:v>
                </c:pt>
                <c:pt idx="9">
                  <c:v>7449</c:v>
                </c:pt>
                <c:pt idx="10">
                  <c:v>7255</c:v>
                </c:pt>
                <c:pt idx="11">
                  <c:v>6640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0-48A6-B307-65469C746129}"/>
            </c:ext>
          </c:extLst>
        </c:ser>
        <c:ser>
          <c:idx val="3"/>
          <c:order val="1"/>
          <c:tx>
            <c:strRef>
              <c:f>その他食用加工油脂!$P$39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その他食用加工油脂!$Q$37:$AB$37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その他食用加工油脂!$Q$39:$AB$39</c:f>
              <c:numCache>
                <c:formatCode>#,##0_);[Red]\(#,##0\)</c:formatCode>
                <c:ptCount val="12"/>
                <c:pt idx="0">
                  <c:v>6182</c:v>
                </c:pt>
                <c:pt idx="1">
                  <c:v>5968</c:v>
                </c:pt>
                <c:pt idx="2">
                  <c:v>6372</c:v>
                </c:pt>
                <c:pt idx="3">
                  <c:v>6843</c:v>
                </c:pt>
                <c:pt idx="4">
                  <c:v>5889</c:v>
                </c:pt>
                <c:pt idx="5">
                  <c:v>6080</c:v>
                </c:pt>
                <c:pt idx="6">
                  <c:v>6840</c:v>
                </c:pt>
                <c:pt idx="7">
                  <c:v>5784</c:v>
                </c:pt>
                <c:pt idx="8">
                  <c:v>6302</c:v>
                </c:pt>
                <c:pt idx="9">
                  <c:v>7128</c:v>
                </c:pt>
                <c:pt idx="10">
                  <c:v>6796</c:v>
                </c:pt>
                <c:pt idx="11">
                  <c:v>6711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0-48A6-B307-65469C746129}"/>
            </c:ext>
          </c:extLst>
        </c:ser>
        <c:ser>
          <c:idx val="4"/>
          <c:order val="2"/>
          <c:tx>
            <c:strRef>
              <c:f>その他食用加工油脂!$P$40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その他食用加工油脂!$Q$37:$AB$37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その他食用加工油脂!$Q$40:$AB$40</c:f>
              <c:numCache>
                <c:formatCode>#,##0_);[Red]\(#,##0\)</c:formatCode>
                <c:ptCount val="12"/>
                <c:pt idx="0">
                  <c:v>6027</c:v>
                </c:pt>
                <c:pt idx="1">
                  <c:v>6072</c:v>
                </c:pt>
                <c:pt idx="2">
                  <c:v>6713</c:v>
                </c:pt>
                <c:pt idx="3">
                  <c:v>7173</c:v>
                </c:pt>
                <c:pt idx="4">
                  <c:v>5636</c:v>
                </c:pt>
                <c:pt idx="5">
                  <c:v>6124</c:v>
                </c:pt>
                <c:pt idx="6">
                  <c:v>6211</c:v>
                </c:pt>
                <c:pt idx="7">
                  <c:v>5418</c:v>
                </c:pt>
                <c:pt idx="8">
                  <c:v>6308</c:v>
                </c:pt>
                <c:pt idx="9">
                  <c:v>6787</c:v>
                </c:pt>
                <c:pt idx="10">
                  <c:v>6353</c:v>
                </c:pt>
                <c:pt idx="11">
                  <c:v>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E0-48A6-B307-65469C746129}"/>
            </c:ext>
          </c:extLst>
        </c:ser>
        <c:ser>
          <c:idx val="0"/>
          <c:order val="3"/>
          <c:tx>
            <c:strRef>
              <c:f>その他食用加工油脂!$P$41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その他食用加工油脂!$Q$37:$AB$37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その他食用加工油脂!$Q$41:$AB$41</c:f>
              <c:numCache>
                <c:formatCode>#,##0_);[Red]\(#,##0\)</c:formatCode>
                <c:ptCount val="12"/>
                <c:pt idx="0">
                  <c:v>6345</c:v>
                </c:pt>
                <c:pt idx="1">
                  <c:v>6591</c:v>
                </c:pt>
                <c:pt idx="2">
                  <c:v>7550</c:v>
                </c:pt>
                <c:pt idx="3">
                  <c:v>7833</c:v>
                </c:pt>
                <c:pt idx="4">
                  <c:v>6219</c:v>
                </c:pt>
                <c:pt idx="5">
                  <c:v>6886</c:v>
                </c:pt>
                <c:pt idx="6">
                  <c:v>6960</c:v>
                </c:pt>
                <c:pt idx="7">
                  <c:v>5830</c:v>
                </c:pt>
                <c:pt idx="8">
                  <c:v>6379</c:v>
                </c:pt>
                <c:pt idx="9">
                  <c:v>6870</c:v>
                </c:pt>
                <c:pt idx="10">
                  <c:v>6607</c:v>
                </c:pt>
                <c:pt idx="11">
                  <c:v>6571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E0-48A6-B307-65469C746129}"/>
            </c:ext>
          </c:extLst>
        </c:ser>
        <c:ser>
          <c:idx val="1"/>
          <c:order val="4"/>
          <c:tx>
            <c:strRef>
              <c:f>その他食用加工油脂!$P$42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その他食用加工油脂!$Q$37:$AB$37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その他食用加工油脂!$Q$42:$AB$42</c:f>
              <c:numCache>
                <c:formatCode>#,##0_);[Red]\(#,##0\)</c:formatCode>
                <c:ptCount val="12"/>
                <c:pt idx="0">
                  <c:v>5563</c:v>
                </c:pt>
                <c:pt idx="1">
                  <c:v>6161</c:v>
                </c:pt>
                <c:pt idx="2">
                  <c:v>7392</c:v>
                </c:pt>
                <c:pt idx="3">
                  <c:v>7467</c:v>
                </c:pt>
                <c:pt idx="4">
                  <c:v>6464</c:v>
                </c:pt>
                <c:pt idx="5">
                  <c:v>6947</c:v>
                </c:pt>
                <c:pt idx="6">
                  <c:v>6199</c:v>
                </c:pt>
                <c:pt idx="7">
                  <c:v>4891</c:v>
                </c:pt>
                <c:pt idx="8">
                  <c:v>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E0-48A6-B307-65469C74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42912"/>
        <c:axId val="-1295037472"/>
      </c:lineChart>
      <c:catAx>
        <c:axId val="-1295042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37472"/>
        <c:crosses val="autoZero"/>
        <c:auto val="1"/>
        <c:lblAlgn val="ctr"/>
        <c:lblOffset val="100"/>
        <c:noMultiLvlLbl val="0"/>
      </c:catAx>
      <c:valAx>
        <c:axId val="-1295037472"/>
        <c:scaling>
          <c:orientation val="minMax"/>
          <c:max val="7900"/>
          <c:min val="48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42912"/>
        <c:crosses val="autoZero"/>
        <c:crossBetween val="between"/>
        <c:majorUnit val="200"/>
        <c:min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 paperSize="9" orientation="landscape" verticalDpi="3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その他食用加工油脂・フライ用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その他食用加工油脂!$A$80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その他食用加工油脂!$B$80:$M$80</c:f>
              <c:numCache>
                <c:formatCode>#,##0_);[Red]\(#,##0\)</c:formatCode>
                <c:ptCount val="12"/>
                <c:pt idx="0">
                  <c:v>5102</c:v>
                </c:pt>
                <c:pt idx="1">
                  <c:v>5292</c:v>
                </c:pt>
                <c:pt idx="2">
                  <c:v>5946</c:v>
                </c:pt>
                <c:pt idx="3">
                  <c:v>5003</c:v>
                </c:pt>
                <c:pt idx="4">
                  <c:v>4441</c:v>
                </c:pt>
                <c:pt idx="5">
                  <c:v>4668</c:v>
                </c:pt>
                <c:pt idx="6">
                  <c:v>4756</c:v>
                </c:pt>
                <c:pt idx="7">
                  <c:v>4080</c:v>
                </c:pt>
                <c:pt idx="8">
                  <c:v>4999</c:v>
                </c:pt>
                <c:pt idx="9">
                  <c:v>5718</c:v>
                </c:pt>
                <c:pt idx="10">
                  <c:v>5130</c:v>
                </c:pt>
                <c:pt idx="11">
                  <c:v>5695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39-4992-A6C1-C42E18C6D11A}"/>
            </c:ext>
          </c:extLst>
        </c:ser>
        <c:ser>
          <c:idx val="3"/>
          <c:order val="1"/>
          <c:tx>
            <c:strRef>
              <c:f>その他食用加工油脂!$A$81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その他食用加工油脂!$B$81:$M$81</c:f>
              <c:numCache>
                <c:formatCode>#,##0_);[Red]\(#,##0\)</c:formatCode>
                <c:ptCount val="12"/>
                <c:pt idx="0">
                  <c:v>5131</c:v>
                </c:pt>
                <c:pt idx="1">
                  <c:v>5155</c:v>
                </c:pt>
                <c:pt idx="2">
                  <c:v>5375</c:v>
                </c:pt>
                <c:pt idx="3">
                  <c:v>5508</c:v>
                </c:pt>
                <c:pt idx="4">
                  <c:v>4869</c:v>
                </c:pt>
                <c:pt idx="5">
                  <c:v>4981</c:v>
                </c:pt>
                <c:pt idx="6">
                  <c:v>5684</c:v>
                </c:pt>
                <c:pt idx="7">
                  <c:v>4637</c:v>
                </c:pt>
                <c:pt idx="8">
                  <c:v>5102</c:v>
                </c:pt>
                <c:pt idx="9">
                  <c:v>5710</c:v>
                </c:pt>
                <c:pt idx="10">
                  <c:v>5118</c:v>
                </c:pt>
                <c:pt idx="11">
                  <c:v>5646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9-4992-A6C1-C42E18C6D11A}"/>
            </c:ext>
          </c:extLst>
        </c:ser>
        <c:ser>
          <c:idx val="4"/>
          <c:order val="2"/>
          <c:tx>
            <c:strRef>
              <c:f>その他食用加工油脂!$A$82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その他食用加工油脂!$B$82:$M$82</c:f>
              <c:numCache>
                <c:formatCode>#,##0_);[Red]\(#,##0\)</c:formatCode>
                <c:ptCount val="12"/>
                <c:pt idx="0">
                  <c:v>4982</c:v>
                </c:pt>
                <c:pt idx="1">
                  <c:v>5064</c:v>
                </c:pt>
                <c:pt idx="2">
                  <c:v>5762</c:v>
                </c:pt>
                <c:pt idx="3">
                  <c:v>5609</c:v>
                </c:pt>
                <c:pt idx="4">
                  <c:v>4386</c:v>
                </c:pt>
                <c:pt idx="5">
                  <c:v>4802</c:v>
                </c:pt>
                <c:pt idx="6">
                  <c:v>4502</c:v>
                </c:pt>
                <c:pt idx="7">
                  <c:v>4077</c:v>
                </c:pt>
                <c:pt idx="8">
                  <c:v>4961</c:v>
                </c:pt>
                <c:pt idx="9">
                  <c:v>4686</c:v>
                </c:pt>
                <c:pt idx="10">
                  <c:v>4516</c:v>
                </c:pt>
                <c:pt idx="11">
                  <c:v>5206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39-4992-A6C1-C42E18C6D11A}"/>
            </c:ext>
          </c:extLst>
        </c:ser>
        <c:ser>
          <c:idx val="0"/>
          <c:order val="3"/>
          <c:tx>
            <c:strRef>
              <c:f>その他食用加工油脂!$A$83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val>
            <c:numRef>
              <c:f>その他食用加工油脂!$B$83:$M$83</c:f>
              <c:numCache>
                <c:formatCode>#,##0_);[Red]\(#,##0\)</c:formatCode>
                <c:ptCount val="12"/>
                <c:pt idx="0">
                  <c:v>4071</c:v>
                </c:pt>
                <c:pt idx="1">
                  <c:v>3971</c:v>
                </c:pt>
                <c:pt idx="2">
                  <c:v>4685</c:v>
                </c:pt>
                <c:pt idx="3">
                  <c:v>5136</c:v>
                </c:pt>
                <c:pt idx="4">
                  <c:v>4057</c:v>
                </c:pt>
                <c:pt idx="5">
                  <c:v>4758</c:v>
                </c:pt>
                <c:pt idx="6">
                  <c:v>4683</c:v>
                </c:pt>
                <c:pt idx="7">
                  <c:v>3709</c:v>
                </c:pt>
                <c:pt idx="8">
                  <c:v>4124</c:v>
                </c:pt>
                <c:pt idx="9">
                  <c:v>5288</c:v>
                </c:pt>
                <c:pt idx="10">
                  <c:v>5094</c:v>
                </c:pt>
                <c:pt idx="11">
                  <c:v>4825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39-4992-A6C1-C42E18C6D11A}"/>
            </c:ext>
          </c:extLst>
        </c:ser>
        <c:ser>
          <c:idx val="1"/>
          <c:order val="4"/>
          <c:tx>
            <c:strRef>
              <c:f>その他食用加工油脂!$A$84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その他食用加工油脂!$B$84:$M$84</c:f>
              <c:numCache>
                <c:formatCode>#,##0_);[Red]\(#,##0\)</c:formatCode>
                <c:ptCount val="12"/>
                <c:pt idx="0">
                  <c:v>4403</c:v>
                </c:pt>
                <c:pt idx="1">
                  <c:v>3799</c:v>
                </c:pt>
                <c:pt idx="2">
                  <c:v>5063</c:v>
                </c:pt>
                <c:pt idx="3">
                  <c:v>5040</c:v>
                </c:pt>
                <c:pt idx="4">
                  <c:v>4161</c:v>
                </c:pt>
                <c:pt idx="5">
                  <c:v>4696</c:v>
                </c:pt>
                <c:pt idx="6">
                  <c:v>4248</c:v>
                </c:pt>
                <c:pt idx="7">
                  <c:v>4151</c:v>
                </c:pt>
                <c:pt idx="8">
                  <c:v>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39-4992-A6C1-C42E18C6D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4227168"/>
        <c:axId val="-1294228256"/>
      </c:lineChart>
      <c:catAx>
        <c:axId val="-1294227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4228256"/>
        <c:crosses val="autoZero"/>
        <c:auto val="1"/>
        <c:lblAlgn val="ctr"/>
        <c:lblOffset val="100"/>
        <c:noMultiLvlLbl val="0"/>
      </c:catAx>
      <c:valAx>
        <c:axId val="-1294228256"/>
        <c:scaling>
          <c:orientation val="minMax"/>
          <c:max val="6000"/>
          <c:min val="37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4227168"/>
        <c:crosses val="autoZero"/>
        <c:crossBetween val="between"/>
        <c:majorUnit val="2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その他食用加工油脂･その他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'その他食用加工油脂, 合計'!$A$38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合計'!$B$38:$M$38</c:f>
              <c:numCache>
                <c:formatCode>#,##0_);[Red]\(#,##0\)</c:formatCode>
                <c:ptCount val="12"/>
                <c:pt idx="0">
                  <c:v>804</c:v>
                </c:pt>
                <c:pt idx="1">
                  <c:v>727</c:v>
                </c:pt>
                <c:pt idx="2">
                  <c:v>835</c:v>
                </c:pt>
                <c:pt idx="3">
                  <c:v>817</c:v>
                </c:pt>
                <c:pt idx="4">
                  <c:v>738</c:v>
                </c:pt>
                <c:pt idx="5">
                  <c:v>869</c:v>
                </c:pt>
                <c:pt idx="6">
                  <c:v>875</c:v>
                </c:pt>
                <c:pt idx="7">
                  <c:v>681</c:v>
                </c:pt>
                <c:pt idx="8">
                  <c:v>769</c:v>
                </c:pt>
                <c:pt idx="9">
                  <c:v>841</c:v>
                </c:pt>
                <c:pt idx="10">
                  <c:v>856</c:v>
                </c:pt>
                <c:pt idx="11">
                  <c:v>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3-47F1-8A1D-C7F592C29F21}"/>
            </c:ext>
          </c:extLst>
        </c:ser>
        <c:ser>
          <c:idx val="3"/>
          <c:order val="1"/>
          <c:tx>
            <c:strRef>
              <c:f>'その他食用加工油脂, 合計'!$A$39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合計'!$B$39:$M$39</c:f>
              <c:numCache>
                <c:formatCode>#,##0_);[Red]\(#,##0\)</c:formatCode>
                <c:ptCount val="12"/>
                <c:pt idx="0">
                  <c:v>760</c:v>
                </c:pt>
                <c:pt idx="1">
                  <c:v>765</c:v>
                </c:pt>
                <c:pt idx="2">
                  <c:v>831</c:v>
                </c:pt>
                <c:pt idx="3">
                  <c:v>783</c:v>
                </c:pt>
                <c:pt idx="4">
                  <c:v>708</c:v>
                </c:pt>
                <c:pt idx="5">
                  <c:v>818</c:v>
                </c:pt>
                <c:pt idx="6">
                  <c:v>844</c:v>
                </c:pt>
                <c:pt idx="7">
                  <c:v>650</c:v>
                </c:pt>
                <c:pt idx="8">
                  <c:v>768</c:v>
                </c:pt>
                <c:pt idx="9">
                  <c:v>820</c:v>
                </c:pt>
                <c:pt idx="10">
                  <c:v>758</c:v>
                </c:pt>
                <c:pt idx="11">
                  <c:v>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3-47F1-8A1D-C7F592C29F21}"/>
            </c:ext>
          </c:extLst>
        </c:ser>
        <c:ser>
          <c:idx val="4"/>
          <c:order val="2"/>
          <c:tx>
            <c:strRef>
              <c:f>'その他食用加工油脂, 合計'!$A$40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合計'!$B$40:$M$40</c:f>
              <c:numCache>
                <c:formatCode>#,##0_);[Red]\(#,##0\)</c:formatCode>
                <c:ptCount val="12"/>
                <c:pt idx="0">
                  <c:v>697</c:v>
                </c:pt>
                <c:pt idx="1">
                  <c:v>574</c:v>
                </c:pt>
                <c:pt idx="2">
                  <c:v>686</c:v>
                </c:pt>
                <c:pt idx="3">
                  <c:v>789</c:v>
                </c:pt>
                <c:pt idx="4">
                  <c:v>622</c:v>
                </c:pt>
                <c:pt idx="5">
                  <c:v>656</c:v>
                </c:pt>
                <c:pt idx="6">
                  <c:v>737</c:v>
                </c:pt>
                <c:pt idx="7">
                  <c:v>566</c:v>
                </c:pt>
                <c:pt idx="8">
                  <c:v>649</c:v>
                </c:pt>
                <c:pt idx="9">
                  <c:v>896</c:v>
                </c:pt>
                <c:pt idx="10">
                  <c:v>801</c:v>
                </c:pt>
                <c:pt idx="11">
                  <c:v>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3-47F1-8A1D-C7F592C29F21}"/>
            </c:ext>
          </c:extLst>
        </c:ser>
        <c:ser>
          <c:idx val="0"/>
          <c:order val="3"/>
          <c:tx>
            <c:strRef>
              <c:f>'その他食用加工油脂, 合計'!$A$41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合計'!$B$41:$M$41</c:f>
              <c:numCache>
                <c:formatCode>General</c:formatCode>
                <c:ptCount val="12"/>
                <c:pt idx="0">
                  <c:v>645</c:v>
                </c:pt>
                <c:pt idx="1">
                  <c:v>816</c:v>
                </c:pt>
                <c:pt idx="2">
                  <c:v>940</c:v>
                </c:pt>
                <c:pt idx="3" formatCode="#,##0_);[Red]\(#,##0\)">
                  <c:v>800</c:v>
                </c:pt>
                <c:pt idx="4" formatCode="#,##0_);[Red]\(#,##0\)">
                  <c:v>639</c:v>
                </c:pt>
                <c:pt idx="5" formatCode="#,##0_);[Red]\(#,##0\)">
                  <c:v>847</c:v>
                </c:pt>
                <c:pt idx="6" formatCode="#,##0_);[Red]\(#,##0\)">
                  <c:v>819</c:v>
                </c:pt>
                <c:pt idx="7" formatCode="#,##0_);[Red]\(#,##0\)">
                  <c:v>651</c:v>
                </c:pt>
                <c:pt idx="8" formatCode="#,##0_);[Red]\(#,##0\)">
                  <c:v>831</c:v>
                </c:pt>
                <c:pt idx="9" formatCode="#,##0_);[Red]\(#,##0\)">
                  <c:v>659</c:v>
                </c:pt>
                <c:pt idx="10" formatCode="#,##0_);[Red]\(#,##0\)">
                  <c:v>729</c:v>
                </c:pt>
                <c:pt idx="11" formatCode="#,##0_);[Red]\(#,##0\)">
                  <c:v>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F3-47F1-8A1D-C7F592C29F21}"/>
            </c:ext>
          </c:extLst>
        </c:ser>
        <c:ser>
          <c:idx val="1"/>
          <c:order val="4"/>
          <c:tx>
            <c:strRef>
              <c:f>'その他食用加工油脂, 合計'!$A$42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合計'!$B$42:$M$42</c:f>
              <c:numCache>
                <c:formatCode>#,##0_);[Red]\(#,##0\)</c:formatCode>
                <c:ptCount val="12"/>
                <c:pt idx="0">
                  <c:v>597</c:v>
                </c:pt>
                <c:pt idx="1">
                  <c:v>554</c:v>
                </c:pt>
                <c:pt idx="2">
                  <c:v>815</c:v>
                </c:pt>
                <c:pt idx="3">
                  <c:v>788</c:v>
                </c:pt>
                <c:pt idx="4">
                  <c:v>642</c:v>
                </c:pt>
                <c:pt idx="5">
                  <c:v>841</c:v>
                </c:pt>
                <c:pt idx="6">
                  <c:v>871</c:v>
                </c:pt>
                <c:pt idx="7">
                  <c:v>831</c:v>
                </c:pt>
                <c:pt idx="8">
                  <c:v>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F3-47F1-8A1D-C7F592C29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4235328"/>
        <c:axId val="-1294237504"/>
      </c:lineChart>
      <c:catAx>
        <c:axId val="-129423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/>
        </c:spPr>
        <c:crossAx val="-1294237504"/>
        <c:crosses val="autoZero"/>
        <c:auto val="1"/>
        <c:lblAlgn val="ctr"/>
        <c:lblOffset val="100"/>
        <c:noMultiLvlLbl val="0"/>
      </c:catAx>
      <c:valAx>
        <c:axId val="-1294237504"/>
        <c:scaling>
          <c:orientation val="minMax"/>
          <c:max val="950"/>
          <c:min val="55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4235328"/>
        <c:crosses val="autoZero"/>
        <c:crossBetween val="between"/>
        <c:majorUnit val="50"/>
        <c:min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マーガリン･学給用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249031371078611E-2"/>
          <c:y val="9.3791129530323633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マーガリン!$P$38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マーガリン!$Q$37:$AB$37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マーガリン!$Q$38:$AB$38</c:f>
              <c:numCache>
                <c:formatCode>#,##0_);[Red]\(#,##0\)</c:formatCode>
                <c:ptCount val="12"/>
                <c:pt idx="0">
                  <c:v>73</c:v>
                </c:pt>
                <c:pt idx="1">
                  <c:v>68</c:v>
                </c:pt>
                <c:pt idx="2">
                  <c:v>86</c:v>
                </c:pt>
                <c:pt idx="3">
                  <c:v>41</c:v>
                </c:pt>
                <c:pt idx="4">
                  <c:v>75</c:v>
                </c:pt>
                <c:pt idx="5">
                  <c:v>69</c:v>
                </c:pt>
                <c:pt idx="6">
                  <c:v>79</c:v>
                </c:pt>
                <c:pt idx="7">
                  <c:v>77</c:v>
                </c:pt>
                <c:pt idx="8">
                  <c:v>80</c:v>
                </c:pt>
                <c:pt idx="9">
                  <c:v>73</c:v>
                </c:pt>
                <c:pt idx="10">
                  <c:v>80</c:v>
                </c:pt>
                <c:pt idx="11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44-495A-840F-C966553DD0B4}"/>
            </c:ext>
          </c:extLst>
        </c:ser>
        <c:ser>
          <c:idx val="3"/>
          <c:order val="1"/>
          <c:tx>
            <c:strRef>
              <c:f>マーガリン!$P$39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マーガリン!$Q$37:$AB$37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マーガリン!$Q$39:$AB$39</c:f>
              <c:numCache>
                <c:formatCode>#,##0_);[Red]\(#,##0\)</c:formatCode>
                <c:ptCount val="12"/>
                <c:pt idx="0">
                  <c:v>64</c:v>
                </c:pt>
                <c:pt idx="1">
                  <c:v>97</c:v>
                </c:pt>
                <c:pt idx="2">
                  <c:v>57</c:v>
                </c:pt>
                <c:pt idx="3">
                  <c:v>88</c:v>
                </c:pt>
                <c:pt idx="4">
                  <c:v>62</c:v>
                </c:pt>
                <c:pt idx="5">
                  <c:v>76</c:v>
                </c:pt>
                <c:pt idx="6">
                  <c:v>79</c:v>
                </c:pt>
                <c:pt idx="7">
                  <c:v>77</c:v>
                </c:pt>
                <c:pt idx="8">
                  <c:v>81</c:v>
                </c:pt>
                <c:pt idx="9">
                  <c:v>78</c:v>
                </c:pt>
                <c:pt idx="10">
                  <c:v>71</c:v>
                </c:pt>
                <c:pt idx="1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4-495A-840F-C966553DD0B4}"/>
            </c:ext>
          </c:extLst>
        </c:ser>
        <c:ser>
          <c:idx val="4"/>
          <c:order val="2"/>
          <c:tx>
            <c:strRef>
              <c:f>マーガリン!$P$40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マーガリン!$Q$37:$AB$37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マーガリン!$Q$40:$AB$40</c:f>
              <c:numCache>
                <c:formatCode>#,##0_);[Red]\(#,##0\)</c:formatCode>
                <c:ptCount val="12"/>
                <c:pt idx="0">
                  <c:v>70</c:v>
                </c:pt>
                <c:pt idx="1">
                  <c:v>62</c:v>
                </c:pt>
                <c:pt idx="2">
                  <c:v>68</c:v>
                </c:pt>
                <c:pt idx="3">
                  <c:v>32</c:v>
                </c:pt>
                <c:pt idx="4">
                  <c:v>17</c:v>
                </c:pt>
                <c:pt idx="5">
                  <c:v>33</c:v>
                </c:pt>
                <c:pt idx="6">
                  <c:v>62</c:v>
                </c:pt>
                <c:pt idx="7">
                  <c:v>64</c:v>
                </c:pt>
                <c:pt idx="8">
                  <c:v>49</c:v>
                </c:pt>
                <c:pt idx="9">
                  <c:v>54</c:v>
                </c:pt>
                <c:pt idx="10">
                  <c:v>72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44-495A-840F-C966553DD0B4}"/>
            </c:ext>
          </c:extLst>
        </c:ser>
        <c:ser>
          <c:idx val="5"/>
          <c:order val="3"/>
          <c:tx>
            <c:strRef>
              <c:f>マーガリン!$P$41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マーガリン!$Q$37:$AB$37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マーガリン!$Q$41:$AB$41</c:f>
              <c:numCache>
                <c:formatCode>General</c:formatCode>
                <c:ptCount val="12"/>
                <c:pt idx="0">
                  <c:v>39</c:v>
                </c:pt>
                <c:pt idx="1">
                  <c:v>32</c:v>
                </c:pt>
                <c:pt idx="2">
                  <c:v>60</c:v>
                </c:pt>
                <c:pt idx="3">
                  <c:v>61</c:v>
                </c:pt>
                <c:pt idx="4">
                  <c:v>44</c:v>
                </c:pt>
                <c:pt idx="5">
                  <c:v>45</c:v>
                </c:pt>
                <c:pt idx="6">
                  <c:v>50</c:v>
                </c:pt>
                <c:pt idx="7">
                  <c:v>53</c:v>
                </c:pt>
                <c:pt idx="8">
                  <c:v>49</c:v>
                </c:pt>
                <c:pt idx="9">
                  <c:v>42</c:v>
                </c:pt>
                <c:pt idx="10">
                  <c:v>47</c:v>
                </c:pt>
                <c:pt idx="1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44-495A-840F-C966553DD0B4}"/>
            </c:ext>
          </c:extLst>
        </c:ser>
        <c:ser>
          <c:idx val="1"/>
          <c:order val="4"/>
          <c:tx>
            <c:strRef>
              <c:f>マーガリン!$P$42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マーガリン!$Q$37:$AB$37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マーガリン!$Q$42:$AB$42</c:f>
              <c:numCache>
                <c:formatCode>#,##0_);[Red]\(#,##0\)</c:formatCode>
                <c:ptCount val="12"/>
                <c:pt idx="0">
                  <c:v>53</c:v>
                </c:pt>
                <c:pt idx="1">
                  <c:v>48</c:v>
                </c:pt>
                <c:pt idx="2">
                  <c:v>52</c:v>
                </c:pt>
                <c:pt idx="3">
                  <c:v>60</c:v>
                </c:pt>
                <c:pt idx="4">
                  <c:v>44</c:v>
                </c:pt>
                <c:pt idx="5">
                  <c:v>66</c:v>
                </c:pt>
                <c:pt idx="6">
                  <c:v>52</c:v>
                </c:pt>
                <c:pt idx="7">
                  <c:v>45</c:v>
                </c:pt>
                <c:pt idx="8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44-495A-840F-C966553DD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18554096"/>
        <c:axId val="-1518548112"/>
      </c:lineChart>
      <c:catAx>
        <c:axId val="-151855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/>
        </c:spPr>
        <c:crossAx val="-1518548112"/>
        <c:crosses val="autoZero"/>
        <c:auto val="1"/>
        <c:lblAlgn val="ctr"/>
        <c:lblOffset val="100"/>
        <c:noMultiLvlLbl val="0"/>
      </c:catAx>
      <c:valAx>
        <c:axId val="-1518548112"/>
        <c:scaling>
          <c:orientation val="minMax"/>
          <c:max val="100"/>
          <c:min val="15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518554096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90160878580663828"/>
          <c:y val="0.43798233126802144"/>
          <c:w val="9.0389760070832825E-2"/>
          <c:h val="0.207621794606369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その他食用加工油脂・合計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'その他食用加工油脂, 合計'!$P$38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'その他食用加工油脂, 合計'!$Q$37:$AB$37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合計'!$Q$38:$AB$38</c:f>
              <c:numCache>
                <c:formatCode>#,##0_);[Red]\(#,##0\)</c:formatCode>
                <c:ptCount val="12"/>
                <c:pt idx="0">
                  <c:v>14184</c:v>
                </c:pt>
                <c:pt idx="1">
                  <c:v>14887</c:v>
                </c:pt>
                <c:pt idx="2">
                  <c:v>16786</c:v>
                </c:pt>
                <c:pt idx="3">
                  <c:v>15583</c:v>
                </c:pt>
                <c:pt idx="4">
                  <c:v>13830</c:v>
                </c:pt>
                <c:pt idx="5">
                  <c:v>14022</c:v>
                </c:pt>
                <c:pt idx="6">
                  <c:v>14653</c:v>
                </c:pt>
                <c:pt idx="7">
                  <c:v>13422</c:v>
                </c:pt>
                <c:pt idx="8">
                  <c:v>14642</c:v>
                </c:pt>
                <c:pt idx="9">
                  <c:v>16738</c:v>
                </c:pt>
                <c:pt idx="10">
                  <c:v>15851</c:v>
                </c:pt>
                <c:pt idx="11">
                  <c:v>15727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B-44D7-B3F9-1505F74321FB}"/>
            </c:ext>
          </c:extLst>
        </c:ser>
        <c:ser>
          <c:idx val="3"/>
          <c:order val="1"/>
          <c:tx>
            <c:strRef>
              <c:f>'その他食用加工油脂, 合計'!$P$39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'その他食用加工油脂, 合計'!$Q$37:$AB$37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合計'!$Q$39:$AB$39</c:f>
              <c:numCache>
                <c:formatCode>#,##0_);[Red]\(#,##0\)</c:formatCode>
                <c:ptCount val="12"/>
                <c:pt idx="0">
                  <c:v>14319</c:v>
                </c:pt>
                <c:pt idx="1">
                  <c:v>14172</c:v>
                </c:pt>
                <c:pt idx="2">
                  <c:v>14960</c:v>
                </c:pt>
                <c:pt idx="3">
                  <c:v>15812</c:v>
                </c:pt>
                <c:pt idx="4">
                  <c:v>13752</c:v>
                </c:pt>
                <c:pt idx="5">
                  <c:v>14198</c:v>
                </c:pt>
                <c:pt idx="6">
                  <c:v>15812</c:v>
                </c:pt>
                <c:pt idx="7">
                  <c:v>13215</c:v>
                </c:pt>
                <c:pt idx="8">
                  <c:v>14537</c:v>
                </c:pt>
                <c:pt idx="9">
                  <c:v>16264</c:v>
                </c:pt>
                <c:pt idx="10">
                  <c:v>15202</c:v>
                </c:pt>
                <c:pt idx="11">
                  <c:v>15868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B-44D7-B3F9-1505F74321FB}"/>
            </c:ext>
          </c:extLst>
        </c:ser>
        <c:ser>
          <c:idx val="4"/>
          <c:order val="2"/>
          <c:tx>
            <c:strRef>
              <c:f>'その他食用加工油脂, 合計'!$P$40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'その他食用加工油脂, 合計'!$Q$37:$AB$37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合計'!$Q$40:$AB$40</c:f>
              <c:numCache>
                <c:formatCode>#,##0_);[Red]\(#,##0\)</c:formatCode>
                <c:ptCount val="12"/>
                <c:pt idx="0">
                  <c:v>13827</c:v>
                </c:pt>
                <c:pt idx="1">
                  <c:v>13989</c:v>
                </c:pt>
                <c:pt idx="2">
                  <c:v>15759</c:v>
                </c:pt>
                <c:pt idx="3">
                  <c:v>16367</c:v>
                </c:pt>
                <c:pt idx="4">
                  <c:v>12790</c:v>
                </c:pt>
                <c:pt idx="5">
                  <c:v>14169</c:v>
                </c:pt>
                <c:pt idx="6">
                  <c:v>13927</c:v>
                </c:pt>
                <c:pt idx="7">
                  <c:v>12221</c:v>
                </c:pt>
                <c:pt idx="8">
                  <c:v>14427</c:v>
                </c:pt>
                <c:pt idx="9">
                  <c:v>14663</c:v>
                </c:pt>
                <c:pt idx="10">
                  <c:v>14013</c:v>
                </c:pt>
                <c:pt idx="11">
                  <c:v>15286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2B-44D7-B3F9-1505F74321FB}"/>
            </c:ext>
          </c:extLst>
        </c:ser>
        <c:ser>
          <c:idx val="0"/>
          <c:order val="3"/>
          <c:tx>
            <c:strRef>
              <c:f>'その他食用加工油脂, 合計'!$P$41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'その他食用加工油脂, 合計'!$Q$37:$AB$37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合計'!$Q$41:$AB$41</c:f>
              <c:numCache>
                <c:formatCode>#,##0_);[Red]\(#,##0\)</c:formatCode>
                <c:ptCount val="12"/>
                <c:pt idx="0">
                  <c:v>12877</c:v>
                </c:pt>
                <c:pt idx="1">
                  <c:v>13404</c:v>
                </c:pt>
                <c:pt idx="2">
                  <c:v>15598</c:v>
                </c:pt>
                <c:pt idx="3">
                  <c:v>15926</c:v>
                </c:pt>
                <c:pt idx="4">
                  <c:v>12818</c:v>
                </c:pt>
                <c:pt idx="5">
                  <c:v>14737</c:v>
                </c:pt>
                <c:pt idx="6">
                  <c:v>14569</c:v>
                </c:pt>
                <c:pt idx="7">
                  <c:v>12034</c:v>
                </c:pt>
                <c:pt idx="8">
                  <c:v>13496</c:v>
                </c:pt>
                <c:pt idx="9">
                  <c:v>15093</c:v>
                </c:pt>
                <c:pt idx="10">
                  <c:v>14868</c:v>
                </c:pt>
                <c:pt idx="11">
                  <c:v>14340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2B-44D7-B3F9-1505F74321FB}"/>
            </c:ext>
          </c:extLst>
        </c:ser>
        <c:ser>
          <c:idx val="1"/>
          <c:order val="4"/>
          <c:tx>
            <c:strRef>
              <c:f>'その他食用加工油脂, 合計'!$P$42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'その他食用加工油脂, 合計'!$Q$37:$AB$37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合計'!$Q$42:$AB$42</c:f>
              <c:numCache>
                <c:formatCode>#,##0_);[Red]\(#,##0\)</c:formatCode>
                <c:ptCount val="12"/>
                <c:pt idx="0">
                  <c:v>12390</c:v>
                </c:pt>
                <c:pt idx="1">
                  <c:v>12666</c:v>
                </c:pt>
                <c:pt idx="2">
                  <c:v>15531</c:v>
                </c:pt>
                <c:pt idx="3">
                  <c:v>15623</c:v>
                </c:pt>
                <c:pt idx="4">
                  <c:v>13241</c:v>
                </c:pt>
                <c:pt idx="5">
                  <c:v>14714</c:v>
                </c:pt>
                <c:pt idx="6">
                  <c:v>13562</c:v>
                </c:pt>
                <c:pt idx="7">
                  <c:v>11938</c:v>
                </c:pt>
                <c:pt idx="8">
                  <c:v>12361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2B-44D7-B3F9-1505F7432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4226624"/>
        <c:axId val="-1294232064"/>
      </c:lineChart>
      <c:catAx>
        <c:axId val="-129422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/>
        </c:spPr>
        <c:crossAx val="-1294232064"/>
        <c:crosses val="autoZero"/>
        <c:auto val="1"/>
        <c:lblAlgn val="ctr"/>
        <c:lblOffset val="100"/>
        <c:noMultiLvlLbl val="0"/>
      </c:catAx>
      <c:valAx>
        <c:axId val="-1294232064"/>
        <c:scaling>
          <c:orientation val="minMax"/>
          <c:max val="17000"/>
          <c:min val="115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4226624"/>
        <c:crosses val="autoZero"/>
        <c:crossBetween val="between"/>
        <c:majorUnit val="500"/>
        <c:min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食用加工油脂生産量・合計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133322928144394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'その他食用加工油脂, 合計'!$A$80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合計'!$B$80:$M$80</c:f>
              <c:numCache>
                <c:formatCode>#,##0_);[Red]\(#,##0\)</c:formatCode>
                <c:ptCount val="12"/>
                <c:pt idx="0">
                  <c:v>52220</c:v>
                </c:pt>
                <c:pt idx="1">
                  <c:v>54094</c:v>
                </c:pt>
                <c:pt idx="2">
                  <c:v>63555</c:v>
                </c:pt>
                <c:pt idx="3">
                  <c:v>61289</c:v>
                </c:pt>
                <c:pt idx="4">
                  <c:v>55412</c:v>
                </c:pt>
                <c:pt idx="5">
                  <c:v>55590</c:v>
                </c:pt>
                <c:pt idx="6">
                  <c:v>57591</c:v>
                </c:pt>
                <c:pt idx="7">
                  <c:v>52137</c:v>
                </c:pt>
                <c:pt idx="8">
                  <c:v>55319</c:v>
                </c:pt>
                <c:pt idx="9">
                  <c:v>62805</c:v>
                </c:pt>
                <c:pt idx="10">
                  <c:v>62307</c:v>
                </c:pt>
                <c:pt idx="11">
                  <c:v>58460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B-447F-9D33-EFC958828414}"/>
            </c:ext>
          </c:extLst>
        </c:ser>
        <c:ser>
          <c:idx val="3"/>
          <c:order val="1"/>
          <c:tx>
            <c:strRef>
              <c:f>'その他食用加工油脂, 合計'!$A$81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合計'!$B$81:$M$81</c:f>
              <c:numCache>
                <c:formatCode>#,##0_);[Red]\(#,##0\)</c:formatCode>
                <c:ptCount val="12"/>
                <c:pt idx="0">
                  <c:v>52370</c:v>
                </c:pt>
                <c:pt idx="1">
                  <c:v>53289</c:v>
                </c:pt>
                <c:pt idx="2">
                  <c:v>59847</c:v>
                </c:pt>
                <c:pt idx="3">
                  <c:v>61694</c:v>
                </c:pt>
                <c:pt idx="4">
                  <c:v>53641</c:v>
                </c:pt>
                <c:pt idx="5">
                  <c:v>53222</c:v>
                </c:pt>
                <c:pt idx="6">
                  <c:v>61825</c:v>
                </c:pt>
                <c:pt idx="7">
                  <c:v>50325</c:v>
                </c:pt>
                <c:pt idx="8">
                  <c:v>55592</c:v>
                </c:pt>
                <c:pt idx="9">
                  <c:v>61410</c:v>
                </c:pt>
                <c:pt idx="10">
                  <c:v>59710</c:v>
                </c:pt>
                <c:pt idx="11">
                  <c:v>58713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B-447F-9D33-EFC958828414}"/>
            </c:ext>
          </c:extLst>
        </c:ser>
        <c:ser>
          <c:idx val="4"/>
          <c:order val="2"/>
          <c:tx>
            <c:strRef>
              <c:f>'その他食用加工油脂, 合計'!$A$82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合計'!$B$82:$M$82</c:f>
              <c:numCache>
                <c:formatCode>#,##0_);[Red]\(#,##0\)</c:formatCode>
                <c:ptCount val="12"/>
                <c:pt idx="0">
                  <c:v>51273</c:v>
                </c:pt>
                <c:pt idx="1">
                  <c:v>52169</c:v>
                </c:pt>
                <c:pt idx="2">
                  <c:v>59755</c:v>
                </c:pt>
                <c:pt idx="3">
                  <c:v>61363</c:v>
                </c:pt>
                <c:pt idx="4">
                  <c:v>47585</c:v>
                </c:pt>
                <c:pt idx="5">
                  <c:v>52855</c:v>
                </c:pt>
                <c:pt idx="6">
                  <c:v>54795</c:v>
                </c:pt>
                <c:pt idx="7">
                  <c:v>46307</c:v>
                </c:pt>
                <c:pt idx="8">
                  <c:v>53939</c:v>
                </c:pt>
                <c:pt idx="9">
                  <c:v>55292</c:v>
                </c:pt>
                <c:pt idx="10">
                  <c:v>55544</c:v>
                </c:pt>
                <c:pt idx="11">
                  <c:v>57242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6B-447F-9D33-EFC958828414}"/>
            </c:ext>
          </c:extLst>
        </c:ser>
        <c:ser>
          <c:idx val="0"/>
          <c:order val="3"/>
          <c:tx>
            <c:strRef>
              <c:f>'その他食用加工油脂, 合計'!$A$83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Dot"/>
            </a:ln>
          </c:spPr>
          <c:marker>
            <c:symbol val="none"/>
          </c:marker>
          <c:val>
            <c:numRef>
              <c:f>'その他食用加工油脂, 合計'!$B$83:$M$83</c:f>
              <c:numCache>
                <c:formatCode>#,##0_);[Red]\(#,##0\)</c:formatCode>
                <c:ptCount val="12"/>
                <c:pt idx="0">
                  <c:v>48487</c:v>
                </c:pt>
                <c:pt idx="1">
                  <c:v>49180</c:v>
                </c:pt>
                <c:pt idx="2">
                  <c:v>60207</c:v>
                </c:pt>
                <c:pt idx="3">
                  <c:v>60492</c:v>
                </c:pt>
                <c:pt idx="4">
                  <c:v>49314</c:v>
                </c:pt>
                <c:pt idx="5">
                  <c:v>55159</c:v>
                </c:pt>
                <c:pt idx="6">
                  <c:v>56389</c:v>
                </c:pt>
                <c:pt idx="7">
                  <c:v>46857</c:v>
                </c:pt>
                <c:pt idx="8">
                  <c:v>52961</c:v>
                </c:pt>
                <c:pt idx="9">
                  <c:v>54026</c:v>
                </c:pt>
                <c:pt idx="10">
                  <c:v>56823</c:v>
                </c:pt>
                <c:pt idx="11">
                  <c:v>55346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6B-447F-9D33-EFC958828414}"/>
            </c:ext>
          </c:extLst>
        </c:ser>
        <c:ser>
          <c:idx val="1"/>
          <c:order val="4"/>
          <c:tx>
            <c:strRef>
              <c:f>'その他食用加工油脂, 合計'!$A$84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合計'!$B$84:$M$84</c:f>
              <c:numCache>
                <c:formatCode>#,##0_);[Red]\(#,##0\)</c:formatCode>
                <c:ptCount val="12"/>
                <c:pt idx="0">
                  <c:v>46526</c:v>
                </c:pt>
                <c:pt idx="1">
                  <c:v>47401</c:v>
                </c:pt>
                <c:pt idx="2">
                  <c:v>55265</c:v>
                </c:pt>
                <c:pt idx="3">
                  <c:v>55889</c:v>
                </c:pt>
                <c:pt idx="4">
                  <c:v>47999</c:v>
                </c:pt>
                <c:pt idx="5">
                  <c:v>51373</c:v>
                </c:pt>
                <c:pt idx="6">
                  <c:v>49908</c:v>
                </c:pt>
                <c:pt idx="7">
                  <c:v>43417</c:v>
                </c:pt>
                <c:pt idx="8">
                  <c:v>48552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6B-447F-9D33-EFC958828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4230976"/>
        <c:axId val="-1294226080"/>
      </c:lineChart>
      <c:catAx>
        <c:axId val="-1294230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/>
        </c:spPr>
        <c:crossAx val="-1294226080"/>
        <c:crosses val="autoZero"/>
        <c:auto val="1"/>
        <c:lblAlgn val="ctr"/>
        <c:lblOffset val="100"/>
        <c:noMultiLvlLbl val="0"/>
      </c:catAx>
      <c:valAx>
        <c:axId val="-1294226080"/>
        <c:scaling>
          <c:orientation val="minMax"/>
          <c:max val="64000"/>
          <c:min val="430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4230976"/>
        <c:crosses val="autoZero"/>
        <c:crossBetween val="between"/>
        <c:majorUnit val="2000"/>
        <c:min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マーガリン･業務用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64129172569E-2"/>
          <c:y val="8.9161380869058046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マーガリン!$A$80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マーガリン!$B$79:$M$79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マーガリン!$B$80:$M$80</c:f>
              <c:numCache>
                <c:formatCode>#,##0_);[Red]\(#,##0\)</c:formatCode>
                <c:ptCount val="12"/>
                <c:pt idx="0">
                  <c:v>11170</c:v>
                </c:pt>
                <c:pt idx="1">
                  <c:v>11601</c:v>
                </c:pt>
                <c:pt idx="2">
                  <c:v>14167</c:v>
                </c:pt>
                <c:pt idx="3">
                  <c:v>13325</c:v>
                </c:pt>
                <c:pt idx="4">
                  <c:v>12417</c:v>
                </c:pt>
                <c:pt idx="5">
                  <c:v>12960</c:v>
                </c:pt>
                <c:pt idx="6">
                  <c:v>12594</c:v>
                </c:pt>
                <c:pt idx="7">
                  <c:v>11209</c:v>
                </c:pt>
                <c:pt idx="8">
                  <c:v>11803</c:v>
                </c:pt>
                <c:pt idx="9">
                  <c:v>13030</c:v>
                </c:pt>
                <c:pt idx="10">
                  <c:v>13110</c:v>
                </c:pt>
                <c:pt idx="11">
                  <c:v>13274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A6-4815-9F99-29428E05C414}"/>
            </c:ext>
          </c:extLst>
        </c:ser>
        <c:ser>
          <c:idx val="3"/>
          <c:order val="1"/>
          <c:tx>
            <c:strRef>
              <c:f>マーガリン!$A$81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マーガリン!$B$79:$M$79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マーガリン!$B$81:$M$81</c:f>
              <c:numCache>
                <c:formatCode>#,##0_);[Red]\(#,##0\)</c:formatCode>
                <c:ptCount val="12"/>
                <c:pt idx="0">
                  <c:v>11150</c:v>
                </c:pt>
                <c:pt idx="1">
                  <c:v>11841</c:v>
                </c:pt>
                <c:pt idx="2">
                  <c:v>14037</c:v>
                </c:pt>
                <c:pt idx="3">
                  <c:v>14105</c:v>
                </c:pt>
                <c:pt idx="4">
                  <c:v>12066</c:v>
                </c:pt>
                <c:pt idx="5">
                  <c:v>12695</c:v>
                </c:pt>
                <c:pt idx="6">
                  <c:v>14229</c:v>
                </c:pt>
                <c:pt idx="7">
                  <c:v>11274</c:v>
                </c:pt>
                <c:pt idx="8">
                  <c:v>12623</c:v>
                </c:pt>
                <c:pt idx="9">
                  <c:v>13431</c:v>
                </c:pt>
                <c:pt idx="10">
                  <c:v>13876</c:v>
                </c:pt>
                <c:pt idx="11">
                  <c:v>13285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6-4815-9F99-29428E05C414}"/>
            </c:ext>
          </c:extLst>
        </c:ser>
        <c:ser>
          <c:idx val="4"/>
          <c:order val="2"/>
          <c:tx>
            <c:strRef>
              <c:f>マーガリン!$A$82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マーガリン!$B$79:$M$79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マーガリン!$B$82:$M$82</c:f>
              <c:numCache>
                <c:formatCode>#,##0_);[Red]\(#,##0\)</c:formatCode>
                <c:ptCount val="12"/>
                <c:pt idx="0">
                  <c:v>10797</c:v>
                </c:pt>
                <c:pt idx="1">
                  <c:v>11635</c:v>
                </c:pt>
                <c:pt idx="2">
                  <c:v>12973</c:v>
                </c:pt>
                <c:pt idx="3">
                  <c:v>13867</c:v>
                </c:pt>
                <c:pt idx="4">
                  <c:v>10115</c:v>
                </c:pt>
                <c:pt idx="5">
                  <c:v>11763</c:v>
                </c:pt>
                <c:pt idx="6">
                  <c:v>12512</c:v>
                </c:pt>
                <c:pt idx="7">
                  <c:v>10397</c:v>
                </c:pt>
                <c:pt idx="8">
                  <c:v>11953</c:v>
                </c:pt>
                <c:pt idx="9">
                  <c:v>12506</c:v>
                </c:pt>
                <c:pt idx="10">
                  <c:v>12819</c:v>
                </c:pt>
                <c:pt idx="11">
                  <c:v>13105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A6-4815-9F99-29428E05C414}"/>
            </c:ext>
          </c:extLst>
        </c:ser>
        <c:ser>
          <c:idx val="0"/>
          <c:order val="3"/>
          <c:tx>
            <c:strRef>
              <c:f>マーガリン!$A$83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マーガリン!$B$79:$M$79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マーガリン!$B$83:$M$83</c:f>
              <c:numCache>
                <c:formatCode>#,##0_);[Red]\(#,##0\)</c:formatCode>
                <c:ptCount val="12"/>
                <c:pt idx="0">
                  <c:v>10277</c:v>
                </c:pt>
                <c:pt idx="1">
                  <c:v>10554</c:v>
                </c:pt>
                <c:pt idx="2">
                  <c:v>13509</c:v>
                </c:pt>
                <c:pt idx="3">
                  <c:v>13592</c:v>
                </c:pt>
                <c:pt idx="4">
                  <c:v>10631</c:v>
                </c:pt>
                <c:pt idx="5">
                  <c:v>11925</c:v>
                </c:pt>
                <c:pt idx="6">
                  <c:v>13024</c:v>
                </c:pt>
                <c:pt idx="7">
                  <c:v>9943</c:v>
                </c:pt>
                <c:pt idx="8">
                  <c:v>11655</c:v>
                </c:pt>
                <c:pt idx="9">
                  <c:v>11165</c:v>
                </c:pt>
                <c:pt idx="10">
                  <c:v>12409</c:v>
                </c:pt>
                <c:pt idx="11">
                  <c:v>12529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A6-4815-9F99-29428E05C414}"/>
            </c:ext>
          </c:extLst>
        </c:ser>
        <c:ser>
          <c:idx val="1"/>
          <c:order val="4"/>
          <c:tx>
            <c:strRef>
              <c:f>マーガリン!$A$84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マーガリン!$B$79:$M$79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マーガリン!$B$84:$M$84</c:f>
              <c:numCache>
                <c:formatCode>#,##0_);[Red]\(#,##0\)</c:formatCode>
                <c:ptCount val="12"/>
                <c:pt idx="0">
                  <c:v>9827</c:v>
                </c:pt>
                <c:pt idx="1">
                  <c:v>10740</c:v>
                </c:pt>
                <c:pt idx="2">
                  <c:v>12194</c:v>
                </c:pt>
                <c:pt idx="3">
                  <c:v>12948</c:v>
                </c:pt>
                <c:pt idx="4">
                  <c:v>10662</c:v>
                </c:pt>
                <c:pt idx="5">
                  <c:v>11895</c:v>
                </c:pt>
                <c:pt idx="6">
                  <c:v>11510</c:v>
                </c:pt>
                <c:pt idx="7">
                  <c:v>9411</c:v>
                </c:pt>
                <c:pt idx="8">
                  <c:v>11787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A6-4815-9F99-29428E05C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18546480"/>
        <c:axId val="-1296193392"/>
      </c:lineChart>
      <c:catAx>
        <c:axId val="-1518546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3392"/>
        <c:crosses val="autoZero"/>
        <c:auto val="1"/>
        <c:lblAlgn val="ctr"/>
        <c:lblOffset val="100"/>
        <c:noMultiLvlLbl val="0"/>
      </c:catAx>
      <c:valAx>
        <c:axId val="-1296193392"/>
        <c:scaling>
          <c:orientation val="minMax"/>
          <c:max val="14500"/>
          <c:min val="90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518546480"/>
        <c:crosses val="autoZero"/>
        <c:crossBetween val="between"/>
        <c:majorUnit val="500"/>
        <c:minorUnit val="500"/>
      </c:valAx>
    </c:plotArea>
    <c:legend>
      <c:legendPos val="r"/>
      <c:layout>
        <c:manualLayout>
          <c:xMode val="edge"/>
          <c:yMode val="edge"/>
          <c:x val="0.90887138664475442"/>
          <c:y val="0.42894154950595637"/>
          <c:w val="8.3717774643786172E-2"/>
          <c:h val="0.2072000560105005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マーガリン･合計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2219581042932E-2"/>
          <c:y val="0.10776969829843729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マーガリン!$P$80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マーガリン!$Q$79:$AB$79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マーガリン!$Q$80:$AB$80</c:f>
              <c:numCache>
                <c:formatCode>#,##0_);[Red]\(#,##0\)</c:formatCode>
                <c:ptCount val="12"/>
                <c:pt idx="0">
                  <c:v>12208</c:v>
                </c:pt>
                <c:pt idx="1">
                  <c:v>12808</c:v>
                </c:pt>
                <c:pt idx="2">
                  <c:v>15606</c:v>
                </c:pt>
                <c:pt idx="3">
                  <c:v>14674</c:v>
                </c:pt>
                <c:pt idx="4">
                  <c:v>13708</c:v>
                </c:pt>
                <c:pt idx="5">
                  <c:v>14158</c:v>
                </c:pt>
                <c:pt idx="6">
                  <c:v>13876</c:v>
                </c:pt>
                <c:pt idx="7">
                  <c:v>12281</c:v>
                </c:pt>
                <c:pt idx="8">
                  <c:v>12964</c:v>
                </c:pt>
                <c:pt idx="9">
                  <c:v>14401</c:v>
                </c:pt>
                <c:pt idx="10">
                  <c:v>14621</c:v>
                </c:pt>
                <c:pt idx="11">
                  <c:v>14460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F2-4680-A2EA-596FFE45EDEF}"/>
            </c:ext>
          </c:extLst>
        </c:ser>
        <c:ser>
          <c:idx val="3"/>
          <c:order val="1"/>
          <c:tx>
            <c:strRef>
              <c:f>マーガリン!$P$81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マーガリン!$Q$79:$AB$79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マーガリン!$Q$81:$AB$81</c:f>
              <c:numCache>
                <c:formatCode>#,##0_);[Red]\(#,##0\)</c:formatCode>
                <c:ptCount val="12"/>
                <c:pt idx="0">
                  <c:v>12313</c:v>
                </c:pt>
                <c:pt idx="1">
                  <c:v>13214</c:v>
                </c:pt>
                <c:pt idx="2">
                  <c:v>15576</c:v>
                </c:pt>
                <c:pt idx="3">
                  <c:v>15538</c:v>
                </c:pt>
                <c:pt idx="4">
                  <c:v>13172</c:v>
                </c:pt>
                <c:pt idx="5">
                  <c:v>13665</c:v>
                </c:pt>
                <c:pt idx="6">
                  <c:v>15675</c:v>
                </c:pt>
                <c:pt idx="7">
                  <c:v>12282</c:v>
                </c:pt>
                <c:pt idx="8">
                  <c:v>13952</c:v>
                </c:pt>
                <c:pt idx="9">
                  <c:v>15012</c:v>
                </c:pt>
                <c:pt idx="10">
                  <c:v>15295</c:v>
                </c:pt>
                <c:pt idx="11">
                  <c:v>14495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2-4680-A2EA-596FFE45EDEF}"/>
            </c:ext>
          </c:extLst>
        </c:ser>
        <c:ser>
          <c:idx val="4"/>
          <c:order val="2"/>
          <c:tx>
            <c:strRef>
              <c:f>マーガリン!$P$82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マーガリン!$Q$79:$AB$79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マーガリン!$Q$82:$AB$82</c:f>
              <c:numCache>
                <c:formatCode>#,##0_);[Red]\(#,##0\)</c:formatCode>
                <c:ptCount val="12"/>
                <c:pt idx="0">
                  <c:v>11865</c:v>
                </c:pt>
                <c:pt idx="1">
                  <c:v>12831</c:v>
                </c:pt>
                <c:pt idx="2">
                  <c:v>14413</c:v>
                </c:pt>
                <c:pt idx="3">
                  <c:v>15359</c:v>
                </c:pt>
                <c:pt idx="4">
                  <c:v>11546</c:v>
                </c:pt>
                <c:pt idx="5">
                  <c:v>13396</c:v>
                </c:pt>
                <c:pt idx="6">
                  <c:v>14051</c:v>
                </c:pt>
                <c:pt idx="7">
                  <c:v>10989</c:v>
                </c:pt>
                <c:pt idx="8">
                  <c:v>13065</c:v>
                </c:pt>
                <c:pt idx="9">
                  <c:v>13388</c:v>
                </c:pt>
                <c:pt idx="10">
                  <c:v>13753</c:v>
                </c:pt>
                <c:pt idx="11">
                  <c:v>13975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F2-4680-A2EA-596FFE45EDEF}"/>
            </c:ext>
          </c:extLst>
        </c:ser>
        <c:ser>
          <c:idx val="0"/>
          <c:order val="3"/>
          <c:tx>
            <c:strRef>
              <c:f>マーガリン!$P$83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マーガリン!$Q$79:$AB$79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マーガリン!$Q$83:$AB$83</c:f>
              <c:numCache>
                <c:formatCode>#,##0_);[Red]\(#,##0\)</c:formatCode>
                <c:ptCount val="12"/>
                <c:pt idx="0">
                  <c:v>11198</c:v>
                </c:pt>
                <c:pt idx="1">
                  <c:v>11314</c:v>
                </c:pt>
                <c:pt idx="2">
                  <c:v>14524</c:v>
                </c:pt>
                <c:pt idx="3">
                  <c:v>14672</c:v>
                </c:pt>
                <c:pt idx="4">
                  <c:v>11358</c:v>
                </c:pt>
                <c:pt idx="5">
                  <c:v>12772</c:v>
                </c:pt>
                <c:pt idx="6">
                  <c:v>13840</c:v>
                </c:pt>
                <c:pt idx="7">
                  <c:v>10639</c:v>
                </c:pt>
                <c:pt idx="8">
                  <c:v>12571</c:v>
                </c:pt>
                <c:pt idx="9">
                  <c:v>11985</c:v>
                </c:pt>
                <c:pt idx="10">
                  <c:v>13324</c:v>
                </c:pt>
                <c:pt idx="11">
                  <c:v>13503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F2-4680-A2EA-596FFE45EDEF}"/>
            </c:ext>
          </c:extLst>
        </c:ser>
        <c:ser>
          <c:idx val="1"/>
          <c:order val="4"/>
          <c:tx>
            <c:strRef>
              <c:f>マーガリン!$P$84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マーガリン!$Q$79:$AB$79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マーガリン!$Q$84:$AB$84</c:f>
              <c:numCache>
                <c:formatCode>#,##0_);[Red]\(#,##0\)</c:formatCode>
                <c:ptCount val="12"/>
                <c:pt idx="0">
                  <c:v>10658</c:v>
                </c:pt>
                <c:pt idx="1">
                  <c:v>11482</c:v>
                </c:pt>
                <c:pt idx="2">
                  <c:v>13109</c:v>
                </c:pt>
                <c:pt idx="3">
                  <c:v>13970</c:v>
                </c:pt>
                <c:pt idx="4">
                  <c:v>11322</c:v>
                </c:pt>
                <c:pt idx="5">
                  <c:v>12752</c:v>
                </c:pt>
                <c:pt idx="6">
                  <c:v>12280</c:v>
                </c:pt>
                <c:pt idx="7">
                  <c:v>9929</c:v>
                </c:pt>
                <c:pt idx="8">
                  <c:v>12455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F2-4680-A2EA-596FFE45E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3600"/>
        <c:axId val="-1296191760"/>
      </c:lineChart>
      <c:catAx>
        <c:axId val="-129618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1760"/>
        <c:crosses val="autoZero"/>
        <c:auto val="1"/>
        <c:lblAlgn val="ctr"/>
        <c:lblOffset val="100"/>
        <c:noMultiLvlLbl val="0"/>
      </c:catAx>
      <c:valAx>
        <c:axId val="-1296191760"/>
        <c:scaling>
          <c:orientation val="minMax"/>
          <c:max val="16000"/>
          <c:min val="95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83600"/>
        <c:crosses val="autoZero"/>
        <c:crossBetween val="between"/>
        <c:majorUnit val="500"/>
        <c:min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ファットスプレッド･家庭用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ファットスプレッド!$A$38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ファットスプレッド!$B$37:$M$37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ファットスプレッド!$B$38:$M$38</c:f>
              <c:numCache>
                <c:formatCode>#,##0_);[Red]\(#,##0\)</c:formatCode>
                <c:ptCount val="12"/>
                <c:pt idx="0">
                  <c:v>1531</c:v>
                </c:pt>
                <c:pt idx="1">
                  <c:v>2068</c:v>
                </c:pt>
                <c:pt idx="2">
                  <c:v>2352</c:v>
                </c:pt>
                <c:pt idx="3">
                  <c:v>2205</c:v>
                </c:pt>
                <c:pt idx="4">
                  <c:v>1929</c:v>
                </c:pt>
                <c:pt idx="5">
                  <c:v>1842</c:v>
                </c:pt>
                <c:pt idx="6">
                  <c:v>2113</c:v>
                </c:pt>
                <c:pt idx="7">
                  <c:v>1867</c:v>
                </c:pt>
                <c:pt idx="8">
                  <c:v>1856</c:v>
                </c:pt>
                <c:pt idx="9">
                  <c:v>2180</c:v>
                </c:pt>
                <c:pt idx="10">
                  <c:v>2090</c:v>
                </c:pt>
                <c:pt idx="11">
                  <c:v>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3-4308-BF40-64966E69FADD}"/>
            </c:ext>
          </c:extLst>
        </c:ser>
        <c:ser>
          <c:idx val="3"/>
          <c:order val="1"/>
          <c:tx>
            <c:strRef>
              <c:f>ファットスプレッド!$A$39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ファットスプレッド!$B$37:$M$37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ファットスプレッド!$B$39:$M$39</c:f>
              <c:numCache>
                <c:formatCode>#,##0_);[Red]\(#,##0\)</c:formatCode>
                <c:ptCount val="12"/>
                <c:pt idx="0">
                  <c:v>1943</c:v>
                </c:pt>
                <c:pt idx="1">
                  <c:v>1949</c:v>
                </c:pt>
                <c:pt idx="2">
                  <c:v>2133</c:v>
                </c:pt>
                <c:pt idx="3">
                  <c:v>2339</c:v>
                </c:pt>
                <c:pt idx="4">
                  <c:v>1857</c:v>
                </c:pt>
                <c:pt idx="5">
                  <c:v>1694</c:v>
                </c:pt>
                <c:pt idx="6">
                  <c:v>2074</c:v>
                </c:pt>
                <c:pt idx="7">
                  <c:v>1726</c:v>
                </c:pt>
                <c:pt idx="8">
                  <c:v>2043</c:v>
                </c:pt>
                <c:pt idx="9">
                  <c:v>2462</c:v>
                </c:pt>
                <c:pt idx="10">
                  <c:v>1917</c:v>
                </c:pt>
                <c:pt idx="11">
                  <c:v>2014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3-4308-BF40-64966E69FADD}"/>
            </c:ext>
          </c:extLst>
        </c:ser>
        <c:ser>
          <c:idx val="4"/>
          <c:order val="2"/>
          <c:tx>
            <c:strRef>
              <c:f>ファットスプレッド!$A$40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ファットスプレッド!$B$37:$M$37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ファットスプレッド!$B$40:$M$40</c:f>
              <c:numCache>
                <c:formatCode>#,##0_);[Red]\(#,##0\)</c:formatCode>
                <c:ptCount val="12"/>
                <c:pt idx="0">
                  <c:v>1673</c:v>
                </c:pt>
                <c:pt idx="1">
                  <c:v>1785</c:v>
                </c:pt>
                <c:pt idx="2">
                  <c:v>2345</c:v>
                </c:pt>
                <c:pt idx="3">
                  <c:v>2429</c:v>
                </c:pt>
                <c:pt idx="4">
                  <c:v>1780</c:v>
                </c:pt>
                <c:pt idx="5">
                  <c:v>2150</c:v>
                </c:pt>
                <c:pt idx="6">
                  <c:v>2287</c:v>
                </c:pt>
                <c:pt idx="7">
                  <c:v>2016</c:v>
                </c:pt>
                <c:pt idx="8">
                  <c:v>2559</c:v>
                </c:pt>
                <c:pt idx="9">
                  <c:v>1910</c:v>
                </c:pt>
                <c:pt idx="10">
                  <c:v>2462</c:v>
                </c:pt>
                <c:pt idx="11">
                  <c:v>2181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3-4308-BF40-64966E69FADD}"/>
            </c:ext>
          </c:extLst>
        </c:ser>
        <c:ser>
          <c:idx val="0"/>
          <c:order val="3"/>
          <c:tx>
            <c:strRef>
              <c:f>ファットスプレッド!$A$41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ファットスプレッド!$B$37:$M$37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ファットスプレッド!$B$41:$M$41</c:f>
              <c:numCache>
                <c:formatCode>#,##0_);[Red]\(#,##0\)</c:formatCode>
                <c:ptCount val="12"/>
                <c:pt idx="0">
                  <c:v>1987</c:v>
                </c:pt>
                <c:pt idx="1">
                  <c:v>1882</c:v>
                </c:pt>
                <c:pt idx="2">
                  <c:v>2704</c:v>
                </c:pt>
                <c:pt idx="3">
                  <c:v>2541</c:v>
                </c:pt>
                <c:pt idx="4">
                  <c:v>2053</c:v>
                </c:pt>
                <c:pt idx="5">
                  <c:v>2113</c:v>
                </c:pt>
                <c:pt idx="6">
                  <c:v>1812</c:v>
                </c:pt>
                <c:pt idx="7">
                  <c:v>1853</c:v>
                </c:pt>
                <c:pt idx="8">
                  <c:v>1865</c:v>
                </c:pt>
                <c:pt idx="9">
                  <c:v>2063</c:v>
                </c:pt>
                <c:pt idx="10">
                  <c:v>2047</c:v>
                </c:pt>
                <c:pt idx="11">
                  <c:v>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3-4308-BF40-64966E69FADD}"/>
            </c:ext>
          </c:extLst>
        </c:ser>
        <c:ser>
          <c:idx val="1"/>
          <c:order val="4"/>
          <c:tx>
            <c:strRef>
              <c:f>ファットスプレッド!$A$42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ファットスプレッド!$B$37:$M$37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ファットスプレッド!$B$42:$M$42</c:f>
              <c:numCache>
                <c:formatCode>#,##0_);[Red]\(#,##0\)</c:formatCode>
                <c:ptCount val="12"/>
                <c:pt idx="0">
                  <c:v>1903</c:v>
                </c:pt>
                <c:pt idx="1">
                  <c:v>1799</c:v>
                </c:pt>
                <c:pt idx="2">
                  <c:v>2202</c:v>
                </c:pt>
                <c:pt idx="3">
                  <c:v>2207</c:v>
                </c:pt>
                <c:pt idx="4">
                  <c:v>1959</c:v>
                </c:pt>
                <c:pt idx="5">
                  <c:v>1812</c:v>
                </c:pt>
                <c:pt idx="6">
                  <c:v>1800</c:v>
                </c:pt>
                <c:pt idx="7">
                  <c:v>1708</c:v>
                </c:pt>
                <c:pt idx="8">
                  <c:v>1805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43-4308-BF40-64966E69F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6864"/>
        <c:axId val="-1296187952"/>
      </c:lineChart>
      <c:catAx>
        <c:axId val="-1296186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87952"/>
        <c:crosses val="autoZero"/>
        <c:auto val="1"/>
        <c:lblAlgn val="ctr"/>
        <c:lblOffset val="100"/>
        <c:noMultiLvlLbl val="0"/>
      </c:catAx>
      <c:valAx>
        <c:axId val="-1296187952"/>
        <c:scaling>
          <c:orientation val="minMax"/>
          <c:max val="2800"/>
          <c:min val="15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86864"/>
        <c:crosses val="autoZero"/>
        <c:crossBetween val="between"/>
        <c:majorUnit val="1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 paperSize="9"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ファットスプレッド･学給用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ファットスプレッド!$P$38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ファットスプレッド!$Q$37:$AB$37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ファットスプレッド!$Q$38:$AB$38</c:f>
              <c:numCache>
                <c:formatCode>0;\-;0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2-481D-91FC-54650C644348}"/>
            </c:ext>
          </c:extLst>
        </c:ser>
        <c:ser>
          <c:idx val="3"/>
          <c:order val="1"/>
          <c:tx>
            <c:strRef>
              <c:f>ファットスプレッド!$P$39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ファットスプレッド!$Q$37:$AB$37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ファットスプレッド!$Q$39:$AB$39</c:f>
              <c:numCache>
                <c:formatCode>0;\-;0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2-481D-91FC-54650C644348}"/>
            </c:ext>
          </c:extLst>
        </c:ser>
        <c:ser>
          <c:idx val="4"/>
          <c:order val="2"/>
          <c:tx>
            <c:strRef>
              <c:f>ファットスプレッド!$P$40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ファットスプレッド!$Q$37:$AB$37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ファットスプレッド!$Q$40:$AB$40</c:f>
              <c:numCache>
                <c:formatCode>0;\-;0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32-481D-91FC-54650C644348}"/>
            </c:ext>
          </c:extLst>
        </c:ser>
        <c:ser>
          <c:idx val="0"/>
          <c:order val="3"/>
          <c:tx>
            <c:strRef>
              <c:f>ファットスプレッド!$P$41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ファットスプレッド!$Q$37:$AB$37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ファットスプレッド!$Q$41:$AB$41</c:f>
              <c:numCache>
                <c:formatCode>0;\-;0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32-481D-91FC-54650C644348}"/>
            </c:ext>
          </c:extLst>
        </c:ser>
        <c:ser>
          <c:idx val="1"/>
          <c:order val="4"/>
          <c:tx>
            <c:strRef>
              <c:f>ファットスプレッド!$P$42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ファットスプレッド!$Q$37:$AB$37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ファットスプレッド!$Q$42:$AB$42</c:f>
              <c:numCache>
                <c:formatCode>0;\-;0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32-481D-91FC-54650C644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9040"/>
        <c:axId val="-1296186320"/>
      </c:lineChart>
      <c:catAx>
        <c:axId val="-1296189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86320"/>
        <c:crosses val="autoZero"/>
        <c:auto val="1"/>
        <c:lblAlgn val="ctr"/>
        <c:lblOffset val="100"/>
        <c:noMultiLvlLbl val="0"/>
      </c:catAx>
      <c:valAx>
        <c:axId val="-1296186320"/>
        <c:scaling>
          <c:orientation val="minMax"/>
          <c:max val="5"/>
          <c:min val="0"/>
        </c:scaling>
        <c:delete val="0"/>
        <c:axPos val="l"/>
        <c:majorGridlines/>
        <c:minorGridlines/>
        <c:numFmt formatCode="0;\-;0" sourceLinked="1"/>
        <c:majorTickMark val="none"/>
        <c:minorTickMark val="none"/>
        <c:tickLblPos val="nextTo"/>
        <c:crossAx val="-1296189040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ファットスプレッド･業務用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ファットスプレッド!$A$80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ファットスプレッド!$B$79:$M$79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ファットスプレッド!$B$80:$M$80</c:f>
              <c:numCache>
                <c:formatCode>#,##0_);[Red]\(#,##0\)</c:formatCode>
                <c:ptCount val="12"/>
                <c:pt idx="0">
                  <c:v>2104</c:v>
                </c:pt>
                <c:pt idx="1">
                  <c:v>2308</c:v>
                </c:pt>
                <c:pt idx="2">
                  <c:v>2795</c:v>
                </c:pt>
                <c:pt idx="3">
                  <c:v>2568</c:v>
                </c:pt>
                <c:pt idx="4">
                  <c:v>2126</c:v>
                </c:pt>
                <c:pt idx="5">
                  <c:v>2489</c:v>
                </c:pt>
                <c:pt idx="6">
                  <c:v>2580</c:v>
                </c:pt>
                <c:pt idx="7">
                  <c:v>2142</c:v>
                </c:pt>
                <c:pt idx="8">
                  <c:v>2163</c:v>
                </c:pt>
                <c:pt idx="9">
                  <c:v>2527</c:v>
                </c:pt>
                <c:pt idx="10">
                  <c:v>2546</c:v>
                </c:pt>
                <c:pt idx="11">
                  <c:v>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4-495F-9DCB-E93610A7FA64}"/>
            </c:ext>
          </c:extLst>
        </c:ser>
        <c:ser>
          <c:idx val="3"/>
          <c:order val="1"/>
          <c:tx>
            <c:strRef>
              <c:f>ファットスプレッド!$A$81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ファットスプレッド!$B$79:$M$79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ファットスプレッド!$B$81:$M$81</c:f>
              <c:numCache>
                <c:formatCode>#,##0_);[Red]\(#,##0\)</c:formatCode>
                <c:ptCount val="12"/>
                <c:pt idx="0">
                  <c:v>2181</c:v>
                </c:pt>
                <c:pt idx="1">
                  <c:v>1998</c:v>
                </c:pt>
                <c:pt idx="2">
                  <c:v>2542</c:v>
                </c:pt>
                <c:pt idx="3">
                  <c:v>2480</c:v>
                </c:pt>
                <c:pt idx="4">
                  <c:v>2151</c:v>
                </c:pt>
                <c:pt idx="5">
                  <c:v>2345</c:v>
                </c:pt>
                <c:pt idx="6">
                  <c:v>2506</c:v>
                </c:pt>
                <c:pt idx="7">
                  <c:v>1927</c:v>
                </c:pt>
                <c:pt idx="8">
                  <c:v>2176</c:v>
                </c:pt>
                <c:pt idx="9">
                  <c:v>2307</c:v>
                </c:pt>
                <c:pt idx="10">
                  <c:v>2282</c:v>
                </c:pt>
                <c:pt idx="11">
                  <c:v>2404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4-495F-9DCB-E93610A7FA64}"/>
            </c:ext>
          </c:extLst>
        </c:ser>
        <c:ser>
          <c:idx val="4"/>
          <c:order val="2"/>
          <c:tx>
            <c:strRef>
              <c:f>ファットスプレッド!$A$82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ファットスプレッド!$B$79:$M$79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ファットスプレッド!$B$82:$M$82</c:f>
              <c:numCache>
                <c:formatCode>#,##0_);[Red]\(#,##0\)</c:formatCode>
                <c:ptCount val="12"/>
                <c:pt idx="0">
                  <c:v>1950</c:v>
                </c:pt>
                <c:pt idx="1">
                  <c:v>2266</c:v>
                </c:pt>
                <c:pt idx="2">
                  <c:v>2655</c:v>
                </c:pt>
                <c:pt idx="3">
                  <c:v>2634</c:v>
                </c:pt>
                <c:pt idx="4">
                  <c:v>2033</c:v>
                </c:pt>
                <c:pt idx="5">
                  <c:v>2194</c:v>
                </c:pt>
                <c:pt idx="6">
                  <c:v>2453</c:v>
                </c:pt>
                <c:pt idx="7">
                  <c:v>1896</c:v>
                </c:pt>
                <c:pt idx="8">
                  <c:v>2268</c:v>
                </c:pt>
                <c:pt idx="9">
                  <c:v>2298</c:v>
                </c:pt>
                <c:pt idx="10">
                  <c:v>2043</c:v>
                </c:pt>
                <c:pt idx="11">
                  <c:v>2454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4-495F-9DCB-E93610A7FA64}"/>
            </c:ext>
          </c:extLst>
        </c:ser>
        <c:ser>
          <c:idx val="0"/>
          <c:order val="3"/>
          <c:tx>
            <c:strRef>
              <c:f>ファットスプレッド!$A$83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ファットスプレッド!$B$79:$M$79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ファットスプレッド!$B$83:$M$83</c:f>
              <c:numCache>
                <c:formatCode>#,##0_);[Red]\(#,##0\)</c:formatCode>
                <c:ptCount val="12"/>
                <c:pt idx="0">
                  <c:v>1896</c:v>
                </c:pt>
                <c:pt idx="1">
                  <c:v>2137</c:v>
                </c:pt>
                <c:pt idx="2">
                  <c:v>2545</c:v>
                </c:pt>
                <c:pt idx="3">
                  <c:v>2417</c:v>
                </c:pt>
                <c:pt idx="4">
                  <c:v>2097</c:v>
                </c:pt>
                <c:pt idx="5">
                  <c:v>2249</c:v>
                </c:pt>
                <c:pt idx="6">
                  <c:v>2439</c:v>
                </c:pt>
                <c:pt idx="7">
                  <c:v>1995</c:v>
                </c:pt>
                <c:pt idx="8">
                  <c:v>2310</c:v>
                </c:pt>
                <c:pt idx="9">
                  <c:v>2125</c:v>
                </c:pt>
                <c:pt idx="10">
                  <c:v>2355</c:v>
                </c:pt>
                <c:pt idx="11">
                  <c:v>2476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04-495F-9DCB-E93610A7FA64}"/>
            </c:ext>
          </c:extLst>
        </c:ser>
        <c:ser>
          <c:idx val="1"/>
          <c:order val="4"/>
          <c:tx>
            <c:strRef>
              <c:f>ファットスプレッド!$A$84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ファットスプレッド!$B$79:$M$79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ファットスプレッド!$B$84:$M$84</c:f>
              <c:numCache>
                <c:formatCode>#,##0_);[Red]\(#,##0\)</c:formatCode>
                <c:ptCount val="12"/>
                <c:pt idx="0">
                  <c:v>2177</c:v>
                </c:pt>
                <c:pt idx="1">
                  <c:v>2113</c:v>
                </c:pt>
                <c:pt idx="2">
                  <c:v>2481</c:v>
                </c:pt>
                <c:pt idx="3">
                  <c:v>2618</c:v>
                </c:pt>
                <c:pt idx="4">
                  <c:v>1821</c:v>
                </c:pt>
                <c:pt idx="5">
                  <c:v>2357</c:v>
                </c:pt>
                <c:pt idx="6">
                  <c:v>2094</c:v>
                </c:pt>
                <c:pt idx="7">
                  <c:v>1821</c:v>
                </c:pt>
                <c:pt idx="8">
                  <c:v>2285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04-495F-9DCB-E93610A7F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92848"/>
        <c:axId val="-1296190672"/>
      </c:lineChart>
      <c:catAx>
        <c:axId val="-1296192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0672"/>
        <c:crosses val="autoZero"/>
        <c:auto val="1"/>
        <c:lblAlgn val="ctr"/>
        <c:lblOffset val="100"/>
        <c:noMultiLvlLbl val="0"/>
      </c:catAx>
      <c:valAx>
        <c:axId val="-1296190672"/>
        <c:scaling>
          <c:orientation val="minMax"/>
          <c:max val="2800"/>
          <c:min val="18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92848"/>
        <c:crosses val="autoZero"/>
        <c:crossBetween val="between"/>
        <c:majorUnit val="1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ファットスプレッド･合計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870439501835172E-2"/>
          <c:y val="0.12393600365171745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ファットスプレッド!$P$80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ファットスプレッド!$Q$79:$AB$79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ファットスプレッド!$Q$80:$AB$80</c:f>
              <c:numCache>
                <c:formatCode>#,##0_);[Red]\(#,##0\)</c:formatCode>
                <c:ptCount val="12"/>
                <c:pt idx="0">
                  <c:v>3635</c:v>
                </c:pt>
                <c:pt idx="1">
                  <c:v>4376</c:v>
                </c:pt>
                <c:pt idx="2">
                  <c:v>5147</c:v>
                </c:pt>
                <c:pt idx="3">
                  <c:v>4773</c:v>
                </c:pt>
                <c:pt idx="4">
                  <c:v>4055</c:v>
                </c:pt>
                <c:pt idx="5">
                  <c:v>4331</c:v>
                </c:pt>
                <c:pt idx="6">
                  <c:v>4693</c:v>
                </c:pt>
                <c:pt idx="7">
                  <c:v>4009</c:v>
                </c:pt>
                <c:pt idx="8">
                  <c:v>4019</c:v>
                </c:pt>
                <c:pt idx="9">
                  <c:v>4707</c:v>
                </c:pt>
                <c:pt idx="10">
                  <c:v>4636</c:v>
                </c:pt>
                <c:pt idx="11">
                  <c:v>4302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4-4F34-84F7-20C7AB15E20F}"/>
            </c:ext>
          </c:extLst>
        </c:ser>
        <c:ser>
          <c:idx val="3"/>
          <c:order val="1"/>
          <c:tx>
            <c:strRef>
              <c:f>ファットスプレッド!$P$81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ファットスプレッド!$Q$79:$AB$79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ファットスプレッド!$Q$81:$AB$81</c:f>
              <c:numCache>
                <c:formatCode>#,##0_);[Red]\(#,##0\)</c:formatCode>
                <c:ptCount val="12"/>
                <c:pt idx="0">
                  <c:v>4124</c:v>
                </c:pt>
                <c:pt idx="1">
                  <c:v>3947</c:v>
                </c:pt>
                <c:pt idx="2">
                  <c:v>4675</c:v>
                </c:pt>
                <c:pt idx="3">
                  <c:v>4819</c:v>
                </c:pt>
                <c:pt idx="4">
                  <c:v>4008</c:v>
                </c:pt>
                <c:pt idx="5">
                  <c:v>4039</c:v>
                </c:pt>
                <c:pt idx="6">
                  <c:v>4580</c:v>
                </c:pt>
                <c:pt idx="7">
                  <c:v>3653</c:v>
                </c:pt>
                <c:pt idx="8">
                  <c:v>4219</c:v>
                </c:pt>
                <c:pt idx="9">
                  <c:v>4769</c:v>
                </c:pt>
                <c:pt idx="10">
                  <c:v>4199</c:v>
                </c:pt>
                <c:pt idx="11">
                  <c:v>4418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4-4F34-84F7-20C7AB15E20F}"/>
            </c:ext>
          </c:extLst>
        </c:ser>
        <c:ser>
          <c:idx val="4"/>
          <c:order val="2"/>
          <c:tx>
            <c:strRef>
              <c:f>ファットスプレッド!$P$82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ファットスプレッド!$Q$79:$AB$79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ファットスプレッド!$Q$82:$AB$82</c:f>
              <c:numCache>
                <c:formatCode>#,##0_);[Red]\(#,##0\)</c:formatCode>
                <c:ptCount val="12"/>
                <c:pt idx="0">
                  <c:v>3623</c:v>
                </c:pt>
                <c:pt idx="1">
                  <c:v>4051</c:v>
                </c:pt>
                <c:pt idx="2">
                  <c:v>5000</c:v>
                </c:pt>
                <c:pt idx="3">
                  <c:v>5063</c:v>
                </c:pt>
                <c:pt idx="4">
                  <c:v>3813</c:v>
                </c:pt>
                <c:pt idx="5">
                  <c:v>4344</c:v>
                </c:pt>
                <c:pt idx="6">
                  <c:v>4740</c:v>
                </c:pt>
                <c:pt idx="7">
                  <c:v>3912</c:v>
                </c:pt>
                <c:pt idx="8">
                  <c:v>4827</c:v>
                </c:pt>
                <c:pt idx="9">
                  <c:v>4208</c:v>
                </c:pt>
                <c:pt idx="10">
                  <c:v>4505</c:v>
                </c:pt>
                <c:pt idx="11">
                  <c:v>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D4-4F34-84F7-20C7AB15E20F}"/>
            </c:ext>
          </c:extLst>
        </c:ser>
        <c:ser>
          <c:idx val="0"/>
          <c:order val="3"/>
          <c:tx>
            <c:strRef>
              <c:f>ファットスプレッド!$P$83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ファットスプレッド!$Q$79:$AB$79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ファットスプレッド!$Q$83:$AB$83</c:f>
              <c:numCache>
                <c:formatCode>#,##0_);[Red]\(#,##0\)</c:formatCode>
                <c:ptCount val="12"/>
                <c:pt idx="0">
                  <c:v>3883</c:v>
                </c:pt>
                <c:pt idx="1">
                  <c:v>4019</c:v>
                </c:pt>
                <c:pt idx="2">
                  <c:v>5249</c:v>
                </c:pt>
                <c:pt idx="3">
                  <c:v>4958</c:v>
                </c:pt>
                <c:pt idx="4">
                  <c:v>4150</c:v>
                </c:pt>
                <c:pt idx="5">
                  <c:v>4362</c:v>
                </c:pt>
                <c:pt idx="6">
                  <c:v>4251</c:v>
                </c:pt>
                <c:pt idx="7">
                  <c:v>3848</c:v>
                </c:pt>
                <c:pt idx="8">
                  <c:v>4175</c:v>
                </c:pt>
                <c:pt idx="9">
                  <c:v>4188</c:v>
                </c:pt>
                <c:pt idx="10">
                  <c:v>4402</c:v>
                </c:pt>
                <c:pt idx="11">
                  <c:v>4062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D4-4F34-84F7-20C7AB15E20F}"/>
            </c:ext>
          </c:extLst>
        </c:ser>
        <c:ser>
          <c:idx val="1"/>
          <c:order val="4"/>
          <c:tx>
            <c:strRef>
              <c:f>ファットスプレッド!$P$84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ファットスプレッド!$Q$79:$AB$79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ファットスプレッド!$Q$84:$AB$84</c:f>
              <c:numCache>
                <c:formatCode>#,##0_);[Red]\(#,##0\)</c:formatCode>
                <c:ptCount val="12"/>
                <c:pt idx="0">
                  <c:v>4080</c:v>
                </c:pt>
                <c:pt idx="1">
                  <c:v>3912</c:v>
                </c:pt>
                <c:pt idx="2">
                  <c:v>4683</c:v>
                </c:pt>
                <c:pt idx="3">
                  <c:v>4825</c:v>
                </c:pt>
                <c:pt idx="4">
                  <c:v>3780</c:v>
                </c:pt>
                <c:pt idx="5">
                  <c:v>4169</c:v>
                </c:pt>
                <c:pt idx="6">
                  <c:v>3894</c:v>
                </c:pt>
                <c:pt idx="7">
                  <c:v>3529</c:v>
                </c:pt>
                <c:pt idx="8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D4-4F34-84F7-20C7AB15E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9584"/>
        <c:axId val="-1296195024"/>
      </c:lineChart>
      <c:catAx>
        <c:axId val="-129618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5024"/>
        <c:crosses val="autoZero"/>
        <c:auto val="1"/>
        <c:lblAlgn val="ctr"/>
        <c:lblOffset val="100"/>
        <c:noMultiLvlLbl val="0"/>
      </c:catAx>
      <c:valAx>
        <c:axId val="-1296195024"/>
        <c:scaling>
          <c:orientation val="minMax"/>
          <c:max val="5300"/>
          <c:min val="35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89584"/>
        <c:crosses val="autoZero"/>
        <c:crossBetween val="between"/>
        <c:majorUnit val="2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ショートニング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'ｼｮｰﾄﾆﾝｸﾞ,ﾗｰﾄﾞ'!$A$38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'ｼｮｰﾄﾆﾝｸﾞ,ﾗｰﾄﾞ'!$B$37:$M$37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'ｼｮｰﾄﾆﾝｸﾞ,ﾗｰﾄﾞ'!$B$38:$M$38</c:f>
              <c:numCache>
                <c:formatCode>#,##0_);[Red]\(#,##0\)</c:formatCode>
                <c:ptCount val="12"/>
                <c:pt idx="0">
                  <c:v>17029</c:v>
                </c:pt>
                <c:pt idx="1">
                  <c:v>17137</c:v>
                </c:pt>
                <c:pt idx="2">
                  <c:v>20475</c:v>
                </c:pt>
                <c:pt idx="3">
                  <c:v>21252</c:v>
                </c:pt>
                <c:pt idx="4">
                  <c:v>19222</c:v>
                </c:pt>
                <c:pt idx="5">
                  <c:v>18503</c:v>
                </c:pt>
                <c:pt idx="6">
                  <c:v>19452</c:v>
                </c:pt>
                <c:pt idx="7">
                  <c:v>17808</c:v>
                </c:pt>
                <c:pt idx="8">
                  <c:v>18432</c:v>
                </c:pt>
                <c:pt idx="9">
                  <c:v>20783</c:v>
                </c:pt>
                <c:pt idx="10">
                  <c:v>20852</c:v>
                </c:pt>
                <c:pt idx="11">
                  <c:v>18316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4-4CC2-B139-057305889D31}"/>
            </c:ext>
          </c:extLst>
        </c:ser>
        <c:ser>
          <c:idx val="3"/>
          <c:order val="1"/>
          <c:tx>
            <c:strRef>
              <c:f>'ｼｮｰﾄﾆﾝｸﾞ,ﾗｰﾄﾞ'!$A$39</c:f>
              <c:strCache>
                <c:ptCount val="1"/>
                <c:pt idx="0">
                  <c:v>2019年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'ｼｮｰﾄﾆﾝｸﾞ,ﾗｰﾄﾞ'!$B$37:$M$37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'ｼｮｰﾄﾆﾝｸﾞ,ﾗｰﾄﾞ'!$B$39:$M$39</c:f>
              <c:numCache>
                <c:formatCode>#,##0_);[Red]\(#,##0\)</c:formatCode>
                <c:ptCount val="12"/>
                <c:pt idx="0">
                  <c:v>16601</c:v>
                </c:pt>
                <c:pt idx="1">
                  <c:v>16779</c:v>
                </c:pt>
                <c:pt idx="2">
                  <c:v>19318</c:v>
                </c:pt>
                <c:pt idx="3">
                  <c:v>20282</c:v>
                </c:pt>
                <c:pt idx="4">
                  <c:v>18212</c:v>
                </c:pt>
                <c:pt idx="5">
                  <c:v>16775</c:v>
                </c:pt>
                <c:pt idx="6">
                  <c:v>20838</c:v>
                </c:pt>
                <c:pt idx="7">
                  <c:v>16812</c:v>
                </c:pt>
                <c:pt idx="8">
                  <c:v>17450</c:v>
                </c:pt>
                <c:pt idx="9">
                  <c:v>19353</c:v>
                </c:pt>
                <c:pt idx="10">
                  <c:v>19372</c:v>
                </c:pt>
                <c:pt idx="11">
                  <c:v>18646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4-4CC2-B139-057305889D31}"/>
            </c:ext>
          </c:extLst>
        </c:ser>
        <c:ser>
          <c:idx val="4"/>
          <c:order val="2"/>
          <c:tx>
            <c:strRef>
              <c:f>'ｼｮｰﾄﾆﾝｸﾞ,ﾗｰﾄﾞ'!$A$40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'ｼｮｰﾄﾆﾝｸﾞ,ﾗｰﾄﾞ'!$B$37:$M$37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'ｼｮｰﾄﾆﾝｸﾞ,ﾗｰﾄﾞ'!$B$40:$M$40</c:f>
              <c:numCache>
                <c:formatCode>#,##0_);[Red]\(#,##0\)</c:formatCode>
                <c:ptCount val="12"/>
                <c:pt idx="0">
                  <c:v>16757</c:v>
                </c:pt>
                <c:pt idx="1">
                  <c:v>16395</c:v>
                </c:pt>
                <c:pt idx="2">
                  <c:v>18732</c:v>
                </c:pt>
                <c:pt idx="3">
                  <c:v>19176</c:v>
                </c:pt>
                <c:pt idx="4">
                  <c:v>15058</c:v>
                </c:pt>
                <c:pt idx="5">
                  <c:v>16357</c:v>
                </c:pt>
                <c:pt idx="6">
                  <c:v>17939</c:v>
                </c:pt>
                <c:pt idx="7">
                  <c:v>14960</c:v>
                </c:pt>
                <c:pt idx="8">
                  <c:v>16737</c:v>
                </c:pt>
                <c:pt idx="9">
                  <c:v>17452</c:v>
                </c:pt>
                <c:pt idx="10">
                  <c:v>17709</c:v>
                </c:pt>
                <c:pt idx="11">
                  <c:v>17683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04-4CC2-B139-057305889D31}"/>
            </c:ext>
          </c:extLst>
        </c:ser>
        <c:ser>
          <c:idx val="0"/>
          <c:order val="3"/>
          <c:tx>
            <c:strRef>
              <c:f>'ｼｮｰﾄﾆﾝｸﾞ,ﾗｰﾄﾞ'!$A$41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'ｼｮｰﾄﾆﾝｸﾞ,ﾗｰﾄﾞ'!$B$37:$M$37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'ｼｮｰﾄﾆﾝｸﾞ,ﾗｰﾄﾞ'!$B$41:$M$41</c:f>
              <c:numCache>
                <c:formatCode>#,##0_);[Red]\(#,##0\)</c:formatCode>
                <c:ptCount val="12"/>
                <c:pt idx="0">
                  <c:v>15753</c:v>
                </c:pt>
                <c:pt idx="1">
                  <c:v>15877</c:v>
                </c:pt>
                <c:pt idx="2">
                  <c:v>19592</c:v>
                </c:pt>
                <c:pt idx="3">
                  <c:v>20212</c:v>
                </c:pt>
                <c:pt idx="4">
                  <c:v>16739</c:v>
                </c:pt>
                <c:pt idx="5">
                  <c:v>18663</c:v>
                </c:pt>
                <c:pt idx="6">
                  <c:v>19065</c:v>
                </c:pt>
                <c:pt idx="7">
                  <c:v>16238</c:v>
                </c:pt>
                <c:pt idx="8">
                  <c:v>17577</c:v>
                </c:pt>
                <c:pt idx="9">
                  <c:v>16654</c:v>
                </c:pt>
                <c:pt idx="10">
                  <c:v>18401</c:v>
                </c:pt>
                <c:pt idx="11">
                  <c:v>18039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04-4CC2-B139-057305889D31}"/>
            </c:ext>
          </c:extLst>
        </c:ser>
        <c:ser>
          <c:idx val="1"/>
          <c:order val="4"/>
          <c:tx>
            <c:strRef>
              <c:f>'ｼｮｰﾄﾆﾝｸﾞ,ﾗｰﾄﾞ'!$A$42</c:f>
              <c:strCache>
                <c:ptCount val="1"/>
                <c:pt idx="0">
                  <c:v>2022年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'ｼｮｰﾄﾆﾝｸﾞ,ﾗｰﾄﾞ'!$B$37:$M$37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'ｼｮｰﾄﾆﾝｸﾞ,ﾗｰﾄﾞ'!$B$42:$M$42</c:f>
              <c:numCache>
                <c:formatCode>#,##0_);[Red]\(#,##0\)</c:formatCode>
                <c:ptCount val="12"/>
                <c:pt idx="0">
                  <c:v>14259</c:v>
                </c:pt>
                <c:pt idx="1">
                  <c:v>14343</c:v>
                </c:pt>
                <c:pt idx="2">
                  <c:v>16542</c:v>
                </c:pt>
                <c:pt idx="3">
                  <c:v>16234</c:v>
                </c:pt>
                <c:pt idx="4">
                  <c:v>14697</c:v>
                </c:pt>
                <c:pt idx="5">
                  <c:v>14896</c:v>
                </c:pt>
                <c:pt idx="6">
                  <c:v>15230</c:v>
                </c:pt>
                <c:pt idx="7">
                  <c:v>13878</c:v>
                </c:pt>
                <c:pt idx="8">
                  <c:v>14281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04-4CC2-B139-057305889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7408"/>
        <c:axId val="-1296194480"/>
      </c:lineChart>
      <c:catAx>
        <c:axId val="-129618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4480"/>
        <c:crosses val="autoZero"/>
        <c:auto val="1"/>
        <c:lblAlgn val="ctr"/>
        <c:lblOffset val="100"/>
        <c:noMultiLvlLbl val="0"/>
      </c:catAx>
      <c:valAx>
        <c:axId val="-1296194480"/>
        <c:scaling>
          <c:orientation val="minMax"/>
          <c:max val="21500"/>
          <c:min val="135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87408"/>
        <c:crosses val="autoZero"/>
        <c:crossBetween val="between"/>
        <c:majorUnit val="1000"/>
        <c:min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638174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3</xdr:row>
      <xdr:rowOff>0</xdr:rowOff>
    </xdr:from>
    <xdr:to>
      <xdr:col>28</xdr:col>
      <xdr:colOff>647701</xdr:colOff>
      <xdr:row>34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44</xdr:row>
      <xdr:rowOff>21167</xdr:rowOff>
    </xdr:from>
    <xdr:to>
      <xdr:col>13</xdr:col>
      <xdr:colOff>669924</xdr:colOff>
      <xdr:row>76</xdr:row>
      <xdr:rowOff>21166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28</xdr:col>
      <xdr:colOff>638175</xdr:colOff>
      <xdr:row>77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8F2C32D-C3E3-45BE-AAA7-3C02816EE90B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EF3146B-3C2D-4D35-88C6-1E4236238BB4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638174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9526</xdr:colOff>
      <xdr:row>3</xdr:row>
      <xdr:rowOff>0</xdr:rowOff>
    </xdr:from>
    <xdr:to>
      <xdr:col>28</xdr:col>
      <xdr:colOff>657226</xdr:colOff>
      <xdr:row>35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638174</xdr:colOff>
      <xdr:row>76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638175</xdr:colOff>
      <xdr:row>45</xdr:row>
      <xdr:rowOff>28575</xdr:rowOff>
    </xdr:from>
    <xdr:to>
      <xdr:col>28</xdr:col>
      <xdr:colOff>590550</xdr:colOff>
      <xdr:row>77</xdr:row>
      <xdr:rowOff>19051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7A409C6-2DC5-48E8-89DA-00AE57D359D6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2578E74-16F4-4A89-8952-1BBFCB2C25DB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081E5DB-AB65-441D-9AC9-0CB6A4897C07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9B5EF97C-B711-4E90-9D7B-D7BF308DB167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B8482F8-BB91-4079-A2DB-AD41ED7DD3CC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3DF10FD5-E05B-4978-812D-AC491184CED3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6EA5A47-7D42-4327-AD39-9E6E303AA5E4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97A63E66-7AF8-461E-A0A7-2011D3A0CACE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13</xdr:col>
      <xdr:colOff>638174</xdr:colOff>
      <xdr:row>35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28</xdr:col>
      <xdr:colOff>638175</xdr:colOff>
      <xdr:row>34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1</xdr:rowOff>
    </xdr:from>
    <xdr:to>
      <xdr:col>13</xdr:col>
      <xdr:colOff>638174</xdr:colOff>
      <xdr:row>77</xdr:row>
      <xdr:rowOff>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32A6606-7ABF-4BAF-8E38-B1A9DE336B30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81789BA2-A10E-4137-9C34-81661A9CBEC2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4DF301C-92B6-40FC-BF90-84ABDD032090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92C0D513-376D-4B03-8582-BF6BB8776D2B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EFC2AA3-29E5-40ED-9271-8E952FC74465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7899AA4-4BB7-44E3-AF1D-18608CC463D8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ABFCC61-4E54-473E-B3EB-2351F8AA380A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80D7202-5862-44C9-939B-B32AE560872D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638174</xdr:colOff>
      <xdr:row>35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3</xdr:row>
      <xdr:rowOff>0</xdr:rowOff>
    </xdr:from>
    <xdr:to>
      <xdr:col>28</xdr:col>
      <xdr:colOff>628650</xdr:colOff>
      <xdr:row>35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44</xdr:row>
      <xdr:rowOff>142875</xdr:rowOff>
    </xdr:from>
    <xdr:to>
      <xdr:col>13</xdr:col>
      <xdr:colOff>676274</xdr:colOff>
      <xdr:row>76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3FC8B4-189A-44D4-A635-BA54F29CE454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086F3BA4-ABEF-4EE1-ADD3-25F6DD881875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DD1844C-27D5-408B-BD19-94BA1CB50BB2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87E37ACE-F566-4692-AE0F-5273B275CBCE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46E1FD9-31DA-4570-B741-454C50592547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C5BE2B80-4B1F-4E1C-AB37-FE213E003F9E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638174</xdr:colOff>
      <xdr:row>34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3</xdr:row>
      <xdr:rowOff>0</xdr:rowOff>
    </xdr:from>
    <xdr:to>
      <xdr:col>28</xdr:col>
      <xdr:colOff>628650</xdr:colOff>
      <xdr:row>34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638174</xdr:colOff>
      <xdr:row>76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D937D5F-4B8F-43BE-B2E3-4AC34462FD0C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29CA384-24AC-4122-8FC2-363AF33D1F87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333B89-93D7-487F-8B53-BB8688AD6A96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1ED1B1E-B99A-40D8-AA77-AA61F2FB94F9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7AA11F7-FE71-4C14-ACC5-416100F8ED42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C8C57BB-C4C0-47C7-97B1-347FB47BC7BA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34E0BFD-8744-4325-AA98-1D8CB21F3157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8C0491C7-3DD1-4A3C-B665-1910933C9863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056041A-D751-45C2-89EE-3A17E76C3E70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976564D-1503-45A1-BC49-E05C9CCBFA1B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E5A9637-6E7A-4DE8-BC86-A7064C30BA7E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003CE98E-D859-4B77-A98A-219DD3E60A9B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638174</xdr:colOff>
      <xdr:row>34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3</xdr:row>
      <xdr:rowOff>0</xdr:rowOff>
    </xdr:from>
    <xdr:to>
      <xdr:col>28</xdr:col>
      <xdr:colOff>638175</xdr:colOff>
      <xdr:row>35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638174</xdr:colOff>
      <xdr:row>76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</xdr:colOff>
      <xdr:row>45</xdr:row>
      <xdr:rowOff>0</xdr:rowOff>
    </xdr:from>
    <xdr:to>
      <xdr:col>28</xdr:col>
      <xdr:colOff>647701</xdr:colOff>
      <xdr:row>76</xdr:row>
      <xdr:rowOff>161925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9813609-6473-43D3-9024-5E9ABF3E053C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662A1AB6-1EFD-4703-8A48-A5B26B805A5F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2A8A9B-D620-45B5-B791-A6F43E06424C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CA08EC20-E99D-4B12-BDF2-EF0969381D30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E1C7131-80AE-49AC-8156-F84C4B1885CD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94755115-A0B9-44AD-B1EA-60DFCFCB6C01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4"/>
  <sheetViews>
    <sheetView showZeros="0" tabSelected="1" zoomScale="88" zoomScaleNormal="88" workbookViewId="0"/>
  </sheetViews>
  <sheetFormatPr defaultRowHeight="13.5" x14ac:dyDescent="0.15"/>
  <cols>
    <col min="1" max="1" width="14.625" customWidth="1"/>
    <col min="2" max="11" width="9.25" bestFit="1" customWidth="1"/>
    <col min="12" max="12" width="10.375" bestFit="1" customWidth="1"/>
    <col min="13" max="13" width="9.25" bestFit="1" customWidth="1"/>
    <col min="14" max="14" width="9.125" bestFit="1" customWidth="1"/>
    <col min="15" max="15" width="6.625" customWidth="1"/>
    <col min="17" max="17" width="9.125" bestFit="1" customWidth="1"/>
  </cols>
  <sheetData>
    <row r="1" spans="8:21" ht="27" customHeight="1" x14ac:dyDescent="0.15">
      <c r="H1" s="15"/>
      <c r="I1" s="15"/>
      <c r="K1" s="38" t="s">
        <v>13</v>
      </c>
      <c r="L1" s="38"/>
      <c r="M1" s="38"/>
      <c r="N1" s="38"/>
      <c r="O1" s="38"/>
      <c r="P1" s="38"/>
      <c r="Q1" s="38"/>
      <c r="R1" s="38"/>
      <c r="S1" s="39" t="s">
        <v>19</v>
      </c>
      <c r="T1" s="39"/>
      <c r="U1" s="39"/>
    </row>
    <row r="2" spans="8:21" ht="15.75" customHeight="1" x14ac:dyDescent="0.15">
      <c r="K2" s="38"/>
      <c r="L2" s="38"/>
      <c r="M2" s="38"/>
      <c r="N2" s="38"/>
      <c r="O2" s="38"/>
      <c r="P2" s="38"/>
      <c r="Q2" s="38"/>
      <c r="R2" s="38"/>
      <c r="S2" s="39"/>
      <c r="T2" s="39"/>
      <c r="U2" s="39"/>
    </row>
    <row r="3" spans="8:21" ht="15" customHeight="1" x14ac:dyDescent="0.15"/>
    <row r="37" spans="1:29" ht="12.75" customHeight="1" x14ac:dyDescent="0.15">
      <c r="A37" s="8"/>
      <c r="B37" s="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965</v>
      </c>
      <c r="C38" s="6">
        <v>1139</v>
      </c>
      <c r="D38" s="6">
        <v>1353</v>
      </c>
      <c r="E38" s="6">
        <v>1308</v>
      </c>
      <c r="F38" s="6">
        <v>1216</v>
      </c>
      <c r="G38" s="6">
        <v>1129</v>
      </c>
      <c r="H38" s="6">
        <v>1203</v>
      </c>
      <c r="I38" s="6">
        <v>995</v>
      </c>
      <c r="J38" s="6">
        <v>1081</v>
      </c>
      <c r="K38" s="6">
        <v>1298</v>
      </c>
      <c r="L38" s="6">
        <v>1431</v>
      </c>
      <c r="M38" s="6">
        <v>1112</v>
      </c>
      <c r="N38" s="6">
        <v>14230</v>
      </c>
      <c r="P38" s="5" t="s">
        <v>20</v>
      </c>
      <c r="Q38" s="9">
        <v>73</v>
      </c>
      <c r="R38" s="9">
        <v>68</v>
      </c>
      <c r="S38" s="9">
        <v>86</v>
      </c>
      <c r="T38" s="9">
        <v>41</v>
      </c>
      <c r="U38" s="9">
        <v>75</v>
      </c>
      <c r="V38" s="9">
        <v>69</v>
      </c>
      <c r="W38" s="9">
        <v>79</v>
      </c>
      <c r="X38" s="9">
        <v>77</v>
      </c>
      <c r="Y38" s="9">
        <v>80</v>
      </c>
      <c r="Z38" s="9">
        <v>73</v>
      </c>
      <c r="AA38" s="9">
        <v>80</v>
      </c>
      <c r="AB38" s="9">
        <v>74</v>
      </c>
      <c r="AC38" s="6">
        <f>SUM(Q38:AB38)</f>
        <v>875</v>
      </c>
    </row>
    <row r="39" spans="1:29" x14ac:dyDescent="0.15">
      <c r="A39" s="5" t="s">
        <v>21</v>
      </c>
      <c r="B39" s="6">
        <v>1099</v>
      </c>
      <c r="C39" s="6">
        <v>1276</v>
      </c>
      <c r="D39" s="6">
        <v>1482</v>
      </c>
      <c r="E39" s="6">
        <v>1345</v>
      </c>
      <c r="F39" s="6">
        <v>1044</v>
      </c>
      <c r="G39" s="6">
        <v>894</v>
      </c>
      <c r="H39" s="6">
        <v>1367</v>
      </c>
      <c r="I39" s="6">
        <v>931</v>
      </c>
      <c r="J39" s="6">
        <v>1248</v>
      </c>
      <c r="K39" s="6">
        <v>1503</v>
      </c>
      <c r="L39" s="6">
        <v>1348</v>
      </c>
      <c r="M39" s="6">
        <v>1132</v>
      </c>
      <c r="N39" s="6">
        <v>14669</v>
      </c>
      <c r="P39" s="5" t="s">
        <v>21</v>
      </c>
      <c r="Q39" s="6">
        <v>64</v>
      </c>
      <c r="R39" s="6">
        <v>97</v>
      </c>
      <c r="S39" s="6">
        <v>57</v>
      </c>
      <c r="T39" s="6">
        <v>88</v>
      </c>
      <c r="U39" s="6">
        <v>62</v>
      </c>
      <c r="V39" s="6">
        <v>76</v>
      </c>
      <c r="W39" s="6">
        <v>79</v>
      </c>
      <c r="X39" s="6">
        <v>77</v>
      </c>
      <c r="Y39" s="6">
        <v>81</v>
      </c>
      <c r="Z39" s="6">
        <v>78</v>
      </c>
      <c r="AA39" s="6">
        <v>71</v>
      </c>
      <c r="AB39" s="6">
        <v>78</v>
      </c>
      <c r="AC39" s="6">
        <f>SUM(Q39:AB39)</f>
        <v>908</v>
      </c>
    </row>
    <row r="40" spans="1:29" x14ac:dyDescent="0.15">
      <c r="A40" s="17" t="s">
        <v>22</v>
      </c>
      <c r="B40" s="16">
        <v>998</v>
      </c>
      <c r="C40" s="16">
        <v>1134</v>
      </c>
      <c r="D40" s="16">
        <v>1372</v>
      </c>
      <c r="E40" s="16">
        <v>1460</v>
      </c>
      <c r="F40" s="16">
        <v>1414</v>
      </c>
      <c r="G40" s="16">
        <v>1600</v>
      </c>
      <c r="H40" s="16">
        <v>1477</v>
      </c>
      <c r="I40" s="16">
        <v>528</v>
      </c>
      <c r="J40" s="16">
        <v>1063</v>
      </c>
      <c r="K40" s="16">
        <v>828</v>
      </c>
      <c r="L40" s="16">
        <v>862</v>
      </c>
      <c r="M40" s="16">
        <v>814</v>
      </c>
      <c r="N40" s="16">
        <v>13550</v>
      </c>
      <c r="P40" s="17" t="s">
        <v>22</v>
      </c>
      <c r="Q40" s="16">
        <v>70</v>
      </c>
      <c r="R40" s="16">
        <v>62</v>
      </c>
      <c r="S40" s="16">
        <v>68</v>
      </c>
      <c r="T40" s="16">
        <v>32</v>
      </c>
      <c r="U40" s="16">
        <v>17</v>
      </c>
      <c r="V40" s="16">
        <v>33</v>
      </c>
      <c r="W40" s="16">
        <v>62</v>
      </c>
      <c r="X40" s="16">
        <v>64</v>
      </c>
      <c r="Y40" s="16">
        <v>49</v>
      </c>
      <c r="Z40" s="16">
        <v>54</v>
      </c>
      <c r="AA40" s="16">
        <v>72</v>
      </c>
      <c r="AB40" s="16">
        <v>56</v>
      </c>
      <c r="AC40" s="16">
        <f>SUM(Q40:AB40)</f>
        <v>639</v>
      </c>
    </row>
    <row r="41" spans="1:29" x14ac:dyDescent="0.15">
      <c r="A41" s="20" t="s">
        <v>23</v>
      </c>
      <c r="B41" s="21">
        <v>882</v>
      </c>
      <c r="C41" s="21">
        <v>728</v>
      </c>
      <c r="D41" s="21">
        <v>955</v>
      </c>
      <c r="E41" s="21">
        <v>1019</v>
      </c>
      <c r="F41" s="21">
        <v>683</v>
      </c>
      <c r="G41" s="21">
        <v>802</v>
      </c>
      <c r="H41" s="21">
        <v>766</v>
      </c>
      <c r="I41" s="21">
        <v>643</v>
      </c>
      <c r="J41" s="21">
        <v>867</v>
      </c>
      <c r="K41" s="21">
        <v>778</v>
      </c>
      <c r="L41" s="21">
        <v>868</v>
      </c>
      <c r="M41" s="21">
        <v>919</v>
      </c>
      <c r="N41" s="21">
        <v>9910</v>
      </c>
      <c r="P41" s="20" t="s">
        <v>23</v>
      </c>
      <c r="Q41" s="20">
        <v>39</v>
      </c>
      <c r="R41" s="20">
        <v>32</v>
      </c>
      <c r="S41" s="20">
        <v>60</v>
      </c>
      <c r="T41" s="20">
        <v>61</v>
      </c>
      <c r="U41" s="20">
        <v>44</v>
      </c>
      <c r="V41" s="20">
        <v>45</v>
      </c>
      <c r="W41" s="20">
        <v>50</v>
      </c>
      <c r="X41" s="20">
        <v>53</v>
      </c>
      <c r="Y41" s="20">
        <v>49</v>
      </c>
      <c r="Z41" s="20">
        <v>42</v>
      </c>
      <c r="AA41" s="20">
        <v>47</v>
      </c>
      <c r="AB41" s="20">
        <v>55</v>
      </c>
      <c r="AC41" s="21">
        <f>SUM(Q41:AB41)</f>
        <v>577</v>
      </c>
    </row>
    <row r="42" spans="1:29" x14ac:dyDescent="0.15">
      <c r="A42" s="22" t="s">
        <v>24</v>
      </c>
      <c r="B42" s="23">
        <v>778</v>
      </c>
      <c r="C42" s="23">
        <v>694</v>
      </c>
      <c r="D42" s="23">
        <v>863</v>
      </c>
      <c r="E42" s="23">
        <v>962</v>
      </c>
      <c r="F42" s="23">
        <v>616</v>
      </c>
      <c r="G42" s="23">
        <v>791</v>
      </c>
      <c r="H42" s="23">
        <v>718</v>
      </c>
      <c r="I42" s="23">
        <v>473</v>
      </c>
      <c r="J42" s="23">
        <v>614</v>
      </c>
      <c r="K42" s="23"/>
      <c r="L42" s="23"/>
      <c r="M42" s="23"/>
      <c r="N42" s="24">
        <f>SUM(B42:M42)</f>
        <v>6509</v>
      </c>
      <c r="P42" s="22" t="s">
        <v>24</v>
      </c>
      <c r="Q42" s="25">
        <v>53</v>
      </c>
      <c r="R42" s="25">
        <v>48</v>
      </c>
      <c r="S42" s="25">
        <v>52</v>
      </c>
      <c r="T42" s="25">
        <v>60</v>
      </c>
      <c r="U42" s="25">
        <v>44</v>
      </c>
      <c r="V42" s="25">
        <v>66</v>
      </c>
      <c r="W42" s="25">
        <v>52</v>
      </c>
      <c r="X42" s="25">
        <v>45</v>
      </c>
      <c r="Y42" s="25">
        <v>54</v>
      </c>
      <c r="Z42" s="25"/>
      <c r="AA42" s="25"/>
      <c r="AB42" s="25"/>
      <c r="AC42" s="24">
        <f>SUM(Q42:AB42)</f>
        <v>474</v>
      </c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8"/>
      <c r="Q79" s="3" t="s">
        <v>0</v>
      </c>
      <c r="R79" s="3" t="s">
        <v>1</v>
      </c>
      <c r="S79" s="3" t="s">
        <v>2</v>
      </c>
      <c r="T79" s="3" t="s">
        <v>3</v>
      </c>
      <c r="U79" s="3" t="s">
        <v>4</v>
      </c>
      <c r="V79" s="3" t="s">
        <v>5</v>
      </c>
      <c r="W79" s="3" t="s">
        <v>6</v>
      </c>
      <c r="X79" s="3" t="s">
        <v>7</v>
      </c>
      <c r="Y79" s="3" t="s">
        <v>8</v>
      </c>
      <c r="Z79" s="3" t="s">
        <v>9</v>
      </c>
      <c r="AA79" s="3" t="s">
        <v>10</v>
      </c>
      <c r="AB79" s="3" t="s">
        <v>11</v>
      </c>
      <c r="AC79" s="3" t="s">
        <v>12</v>
      </c>
    </row>
    <row r="80" spans="1:29" x14ac:dyDescent="0.15">
      <c r="A80" s="5" t="s">
        <v>20</v>
      </c>
      <c r="B80" s="6">
        <v>11170</v>
      </c>
      <c r="C80" s="6">
        <v>11601</v>
      </c>
      <c r="D80" s="6">
        <v>14167</v>
      </c>
      <c r="E80" s="6">
        <v>13325</v>
      </c>
      <c r="F80" s="6">
        <v>12417</v>
      </c>
      <c r="G80" s="6">
        <v>12960</v>
      </c>
      <c r="H80" s="6">
        <v>12594</v>
      </c>
      <c r="I80" s="6">
        <v>11209</v>
      </c>
      <c r="J80" s="6">
        <v>11803</v>
      </c>
      <c r="K80" s="6">
        <v>13030</v>
      </c>
      <c r="L80" s="6">
        <v>13110</v>
      </c>
      <c r="M80" s="6">
        <v>13274</v>
      </c>
      <c r="N80" s="6">
        <f>SUM(B80:M80)</f>
        <v>150660</v>
      </c>
      <c r="P80" s="5" t="s">
        <v>20</v>
      </c>
      <c r="Q80" s="6">
        <f>B38+Q38+B80</f>
        <v>12208</v>
      </c>
      <c r="R80" s="6">
        <f t="shared" ref="Q80:AB84" si="0">C38+R38+C80</f>
        <v>12808</v>
      </c>
      <c r="S80" s="6">
        <f t="shared" si="0"/>
        <v>15606</v>
      </c>
      <c r="T80" s="6">
        <f t="shared" si="0"/>
        <v>14674</v>
      </c>
      <c r="U80" s="6">
        <f t="shared" si="0"/>
        <v>13708</v>
      </c>
      <c r="V80" s="6">
        <f t="shared" si="0"/>
        <v>14158</v>
      </c>
      <c r="W80" s="6">
        <f t="shared" si="0"/>
        <v>13876</v>
      </c>
      <c r="X80" s="6">
        <f t="shared" si="0"/>
        <v>12281</v>
      </c>
      <c r="Y80" s="6">
        <f t="shared" si="0"/>
        <v>12964</v>
      </c>
      <c r="Z80" s="6">
        <f t="shared" si="0"/>
        <v>14401</v>
      </c>
      <c r="AA80" s="6">
        <f t="shared" si="0"/>
        <v>14621</v>
      </c>
      <c r="AB80" s="6">
        <f t="shared" si="0"/>
        <v>14460</v>
      </c>
      <c r="AC80" s="7">
        <f>SUM(Q80:AB80)</f>
        <v>165765</v>
      </c>
    </row>
    <row r="81" spans="1:29" x14ac:dyDescent="0.15">
      <c r="A81" s="5" t="s">
        <v>21</v>
      </c>
      <c r="B81" s="6">
        <v>11150</v>
      </c>
      <c r="C81" s="6">
        <v>11841</v>
      </c>
      <c r="D81" s="6">
        <v>14037</v>
      </c>
      <c r="E81" s="6">
        <v>14105</v>
      </c>
      <c r="F81" s="6">
        <v>12066</v>
      </c>
      <c r="G81" s="6">
        <v>12695</v>
      </c>
      <c r="H81" s="6">
        <v>14229</v>
      </c>
      <c r="I81" s="6">
        <v>11274</v>
      </c>
      <c r="J81" s="6">
        <v>12623</v>
      </c>
      <c r="K81" s="6">
        <v>13431</v>
      </c>
      <c r="L81" s="6">
        <v>13876</v>
      </c>
      <c r="M81" s="6">
        <v>13285</v>
      </c>
      <c r="N81" s="6">
        <f>SUM(B81:M81)</f>
        <v>154612</v>
      </c>
      <c r="P81" s="5" t="s">
        <v>21</v>
      </c>
      <c r="Q81" s="6">
        <f t="shared" si="0"/>
        <v>12313</v>
      </c>
      <c r="R81" s="6">
        <f t="shared" si="0"/>
        <v>13214</v>
      </c>
      <c r="S81" s="6">
        <f t="shared" si="0"/>
        <v>15576</v>
      </c>
      <c r="T81" s="6">
        <f t="shared" si="0"/>
        <v>15538</v>
      </c>
      <c r="U81" s="6">
        <f t="shared" si="0"/>
        <v>13172</v>
      </c>
      <c r="V81" s="6">
        <f t="shared" si="0"/>
        <v>13665</v>
      </c>
      <c r="W81" s="6">
        <f t="shared" si="0"/>
        <v>15675</v>
      </c>
      <c r="X81" s="6">
        <f t="shared" si="0"/>
        <v>12282</v>
      </c>
      <c r="Y81" s="6">
        <f t="shared" si="0"/>
        <v>13952</v>
      </c>
      <c r="Z81" s="6">
        <f t="shared" si="0"/>
        <v>15012</v>
      </c>
      <c r="AA81" s="6">
        <f t="shared" si="0"/>
        <v>15295</v>
      </c>
      <c r="AB81" s="6">
        <f t="shared" si="0"/>
        <v>14495</v>
      </c>
      <c r="AC81" s="6">
        <f>SUM(Q81:AB81)</f>
        <v>170189</v>
      </c>
    </row>
    <row r="82" spans="1:29" x14ac:dyDescent="0.15">
      <c r="A82" s="17" t="s">
        <v>22</v>
      </c>
      <c r="B82" s="16">
        <v>10797</v>
      </c>
      <c r="C82" s="16">
        <v>11635</v>
      </c>
      <c r="D82" s="16">
        <v>12973</v>
      </c>
      <c r="E82" s="16">
        <v>13867</v>
      </c>
      <c r="F82" s="16">
        <v>10115</v>
      </c>
      <c r="G82" s="16">
        <v>11763</v>
      </c>
      <c r="H82" s="16">
        <v>12512</v>
      </c>
      <c r="I82" s="16">
        <v>10397</v>
      </c>
      <c r="J82" s="16">
        <v>11953</v>
      </c>
      <c r="K82" s="16">
        <v>12506</v>
      </c>
      <c r="L82" s="16">
        <v>12819</v>
      </c>
      <c r="M82" s="16">
        <v>13105</v>
      </c>
      <c r="N82" s="16">
        <f>SUM(B82:M82)</f>
        <v>144442</v>
      </c>
      <c r="P82" s="17" t="s">
        <v>22</v>
      </c>
      <c r="Q82" s="16">
        <f t="shared" si="0"/>
        <v>11865</v>
      </c>
      <c r="R82" s="16">
        <f t="shared" si="0"/>
        <v>12831</v>
      </c>
      <c r="S82" s="16">
        <f t="shared" si="0"/>
        <v>14413</v>
      </c>
      <c r="T82" s="16">
        <f t="shared" si="0"/>
        <v>15359</v>
      </c>
      <c r="U82" s="16">
        <f t="shared" si="0"/>
        <v>11546</v>
      </c>
      <c r="V82" s="16">
        <f t="shared" si="0"/>
        <v>13396</v>
      </c>
      <c r="W82" s="16">
        <f t="shared" si="0"/>
        <v>14051</v>
      </c>
      <c r="X82" s="16">
        <f t="shared" si="0"/>
        <v>10989</v>
      </c>
      <c r="Y82" s="16">
        <f t="shared" si="0"/>
        <v>13065</v>
      </c>
      <c r="Z82" s="16">
        <f t="shared" si="0"/>
        <v>13388</v>
      </c>
      <c r="AA82" s="16">
        <f t="shared" si="0"/>
        <v>13753</v>
      </c>
      <c r="AB82" s="16">
        <f t="shared" si="0"/>
        <v>13975</v>
      </c>
      <c r="AC82" s="16">
        <f>SUM(Q82:AB82)</f>
        <v>158631</v>
      </c>
    </row>
    <row r="83" spans="1:29" x14ac:dyDescent="0.15">
      <c r="A83" s="20" t="s">
        <v>23</v>
      </c>
      <c r="B83" s="21">
        <v>10277</v>
      </c>
      <c r="C83" s="21">
        <v>10554</v>
      </c>
      <c r="D83" s="21">
        <v>13509</v>
      </c>
      <c r="E83" s="21">
        <v>13592</v>
      </c>
      <c r="F83" s="21">
        <v>10631</v>
      </c>
      <c r="G83" s="21">
        <v>11925</v>
      </c>
      <c r="H83" s="21">
        <v>13024</v>
      </c>
      <c r="I83" s="21">
        <v>9943</v>
      </c>
      <c r="J83" s="21">
        <v>11655</v>
      </c>
      <c r="K83" s="21">
        <v>11165</v>
      </c>
      <c r="L83" s="21">
        <v>12409</v>
      </c>
      <c r="M83" s="21">
        <v>12529</v>
      </c>
      <c r="N83" s="21">
        <f>SUM(B83:M83)</f>
        <v>141213</v>
      </c>
      <c r="P83" s="20" t="s">
        <v>23</v>
      </c>
      <c r="Q83" s="21">
        <f t="shared" si="0"/>
        <v>11198</v>
      </c>
      <c r="R83" s="21">
        <f t="shared" si="0"/>
        <v>11314</v>
      </c>
      <c r="S83" s="21">
        <f t="shared" si="0"/>
        <v>14524</v>
      </c>
      <c r="T83" s="21">
        <f t="shared" si="0"/>
        <v>14672</v>
      </c>
      <c r="U83" s="21">
        <f t="shared" si="0"/>
        <v>11358</v>
      </c>
      <c r="V83" s="21">
        <f t="shared" si="0"/>
        <v>12772</v>
      </c>
      <c r="W83" s="21">
        <f t="shared" si="0"/>
        <v>13840</v>
      </c>
      <c r="X83" s="21">
        <f t="shared" si="0"/>
        <v>10639</v>
      </c>
      <c r="Y83" s="21">
        <f t="shared" si="0"/>
        <v>12571</v>
      </c>
      <c r="Z83" s="21">
        <f t="shared" si="0"/>
        <v>11985</v>
      </c>
      <c r="AA83" s="21">
        <f t="shared" si="0"/>
        <v>13324</v>
      </c>
      <c r="AB83" s="21">
        <f t="shared" si="0"/>
        <v>13503</v>
      </c>
      <c r="AC83" s="21">
        <f>SUM(Q83:AB83)</f>
        <v>151700</v>
      </c>
    </row>
    <row r="84" spans="1:29" x14ac:dyDescent="0.15">
      <c r="A84" s="22" t="s">
        <v>24</v>
      </c>
      <c r="B84" s="23">
        <v>9827</v>
      </c>
      <c r="C84" s="23">
        <v>10740</v>
      </c>
      <c r="D84" s="23">
        <v>12194</v>
      </c>
      <c r="E84" s="23">
        <v>12948</v>
      </c>
      <c r="F84" s="23">
        <v>10662</v>
      </c>
      <c r="G84" s="23">
        <v>11895</v>
      </c>
      <c r="H84" s="23">
        <v>11510</v>
      </c>
      <c r="I84" s="23">
        <v>9411</v>
      </c>
      <c r="J84" s="23">
        <v>11787</v>
      </c>
      <c r="K84" s="23"/>
      <c r="L84" s="23"/>
      <c r="M84" s="23"/>
      <c r="N84" s="24">
        <f>SUM(B84:M84)</f>
        <v>100974</v>
      </c>
      <c r="P84" s="22" t="s">
        <v>24</v>
      </c>
      <c r="Q84" s="23">
        <f t="shared" si="0"/>
        <v>10658</v>
      </c>
      <c r="R84" s="23">
        <f t="shared" si="0"/>
        <v>11482</v>
      </c>
      <c r="S84" s="23">
        <f t="shared" si="0"/>
        <v>13109</v>
      </c>
      <c r="T84" s="23">
        <f t="shared" si="0"/>
        <v>13970</v>
      </c>
      <c r="U84" s="23">
        <f t="shared" si="0"/>
        <v>11322</v>
      </c>
      <c r="V84" s="23">
        <f t="shared" si="0"/>
        <v>12752</v>
      </c>
      <c r="W84" s="23">
        <f t="shared" si="0"/>
        <v>12280</v>
      </c>
      <c r="X84" s="23">
        <f t="shared" si="0"/>
        <v>9929</v>
      </c>
      <c r="Y84" s="23">
        <f t="shared" si="0"/>
        <v>12455</v>
      </c>
      <c r="Z84" s="23"/>
      <c r="AA84" s="23"/>
      <c r="AB84" s="23"/>
      <c r="AC84" s="24">
        <f>SUM(Q84:AB84)</f>
        <v>107957</v>
      </c>
    </row>
  </sheetData>
  <mergeCells count="2">
    <mergeCell ref="K1:R2"/>
    <mergeCell ref="S1:U2"/>
  </mergeCells>
  <phoneticPr fontId="2"/>
  <pageMargins left="0.78740157480314965" right="0.39370078740157483" top="0.59055118110236227" bottom="0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4"/>
  <sheetViews>
    <sheetView showZeros="0" zoomScaleNormal="100" workbookViewId="0"/>
  </sheetViews>
  <sheetFormatPr defaultRowHeight="13.5" x14ac:dyDescent="0.15"/>
  <cols>
    <col min="1" max="1" width="14.625" customWidth="1"/>
    <col min="2" max="11" width="9.125" bestFit="1" customWidth="1"/>
    <col min="12" max="12" width="10.25" bestFit="1" customWidth="1"/>
    <col min="13" max="13" width="9.125" bestFit="1" customWidth="1"/>
  </cols>
  <sheetData>
    <row r="1" spans="1:20" ht="27" customHeight="1" x14ac:dyDescent="0.15">
      <c r="A1">
        <v>0</v>
      </c>
      <c r="B1" s="15"/>
      <c r="C1" s="15"/>
      <c r="D1" s="15"/>
      <c r="E1" s="15"/>
      <c r="G1" s="38" t="s">
        <v>14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9" t="s">
        <v>19</v>
      </c>
      <c r="S1" s="39"/>
      <c r="T1" s="39"/>
    </row>
    <row r="2" spans="1:20" ht="15.75" customHeight="1" x14ac:dyDescent="0.15"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9"/>
      <c r="T2" s="39"/>
    </row>
    <row r="3" spans="1:20" ht="15" customHeight="1" x14ac:dyDescent="0.15"/>
    <row r="37" spans="1:29" ht="12.75" customHeight="1" x14ac:dyDescent="0.15">
      <c r="A37" s="8"/>
      <c r="B37" s="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1531</v>
      </c>
      <c r="C38" s="6">
        <v>2068</v>
      </c>
      <c r="D38" s="6">
        <v>2352</v>
      </c>
      <c r="E38" s="6">
        <v>2205</v>
      </c>
      <c r="F38" s="6">
        <v>1929</v>
      </c>
      <c r="G38" s="6">
        <v>1842</v>
      </c>
      <c r="H38" s="6">
        <v>2113</v>
      </c>
      <c r="I38" s="6">
        <v>1867</v>
      </c>
      <c r="J38" s="6">
        <v>1856</v>
      </c>
      <c r="K38" s="6">
        <v>2180</v>
      </c>
      <c r="L38" s="6">
        <v>2090</v>
      </c>
      <c r="M38" s="6">
        <v>1909</v>
      </c>
      <c r="N38" s="6">
        <f>SUM(B38:M38)</f>
        <v>23942</v>
      </c>
      <c r="P38" s="5" t="s">
        <v>20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f>SUM(Q38:AB38)</f>
        <v>0</v>
      </c>
    </row>
    <row r="39" spans="1:29" x14ac:dyDescent="0.15">
      <c r="A39" s="5" t="s">
        <v>21</v>
      </c>
      <c r="B39" s="6">
        <v>1943</v>
      </c>
      <c r="C39" s="6">
        <v>1949</v>
      </c>
      <c r="D39" s="6">
        <v>2133</v>
      </c>
      <c r="E39" s="6">
        <v>2339</v>
      </c>
      <c r="F39" s="6">
        <v>1857</v>
      </c>
      <c r="G39" s="6">
        <v>1694</v>
      </c>
      <c r="H39" s="6">
        <v>2074</v>
      </c>
      <c r="I39" s="6">
        <v>1726</v>
      </c>
      <c r="J39" s="6">
        <v>2043</v>
      </c>
      <c r="K39" s="6">
        <v>2462</v>
      </c>
      <c r="L39" s="6">
        <v>1917</v>
      </c>
      <c r="M39" s="6">
        <v>2014</v>
      </c>
      <c r="N39" s="6">
        <f>SUM(B39:M39)</f>
        <v>24151</v>
      </c>
      <c r="P39" s="5" t="s">
        <v>21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f>SUM(Q39:AB39)</f>
        <v>0</v>
      </c>
    </row>
    <row r="40" spans="1:29" x14ac:dyDescent="0.15">
      <c r="A40" s="17" t="s">
        <v>22</v>
      </c>
      <c r="B40" s="16">
        <v>1673</v>
      </c>
      <c r="C40" s="16">
        <v>1785</v>
      </c>
      <c r="D40" s="16">
        <v>2345</v>
      </c>
      <c r="E40" s="16">
        <v>2429</v>
      </c>
      <c r="F40" s="16">
        <v>1780</v>
      </c>
      <c r="G40" s="16">
        <v>2150</v>
      </c>
      <c r="H40" s="16">
        <v>2287</v>
      </c>
      <c r="I40" s="16">
        <v>2016</v>
      </c>
      <c r="J40" s="16">
        <v>2559</v>
      </c>
      <c r="K40" s="16">
        <v>1910</v>
      </c>
      <c r="L40" s="16">
        <v>2462</v>
      </c>
      <c r="M40" s="16">
        <v>2181</v>
      </c>
      <c r="N40" s="16">
        <f>SUM(B40:M40)</f>
        <v>25577</v>
      </c>
      <c r="P40" s="17" t="s">
        <v>22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4">
        <f>SUM(Q40:AB40)</f>
        <v>0</v>
      </c>
    </row>
    <row r="41" spans="1:29" x14ac:dyDescent="0.15">
      <c r="A41" s="20" t="s">
        <v>23</v>
      </c>
      <c r="B41" s="21">
        <v>1987</v>
      </c>
      <c r="C41" s="21">
        <v>1882</v>
      </c>
      <c r="D41" s="21">
        <v>2704</v>
      </c>
      <c r="E41" s="21">
        <v>2541</v>
      </c>
      <c r="F41" s="21">
        <v>2053</v>
      </c>
      <c r="G41" s="21">
        <v>2113</v>
      </c>
      <c r="H41" s="21">
        <v>1812</v>
      </c>
      <c r="I41" s="21">
        <v>1853</v>
      </c>
      <c r="J41" s="21">
        <v>1865</v>
      </c>
      <c r="K41" s="21">
        <v>2063</v>
      </c>
      <c r="L41" s="21">
        <v>2047</v>
      </c>
      <c r="M41" s="21">
        <v>1586</v>
      </c>
      <c r="N41" s="21">
        <f>SUM(B41:M41)</f>
        <v>24506</v>
      </c>
      <c r="P41" s="20" t="s">
        <v>23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f>SUM(Q41:AB41)</f>
        <v>0</v>
      </c>
    </row>
    <row r="42" spans="1:29" x14ac:dyDescent="0.15">
      <c r="A42" s="22" t="s">
        <v>24</v>
      </c>
      <c r="B42" s="23">
        <v>1903</v>
      </c>
      <c r="C42" s="23">
        <v>1799</v>
      </c>
      <c r="D42" s="23">
        <v>2202</v>
      </c>
      <c r="E42" s="23">
        <v>2207</v>
      </c>
      <c r="F42" s="23">
        <v>1959</v>
      </c>
      <c r="G42" s="23">
        <v>1812</v>
      </c>
      <c r="H42" s="23">
        <v>1800</v>
      </c>
      <c r="I42" s="23">
        <v>1708</v>
      </c>
      <c r="J42" s="23">
        <v>1805</v>
      </c>
      <c r="K42" s="23"/>
      <c r="L42" s="23"/>
      <c r="M42" s="23"/>
      <c r="N42" s="24">
        <f>SUM(B42:M42)</f>
        <v>17195</v>
      </c>
      <c r="P42" s="22" t="s">
        <v>24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/>
      <c r="AA42" s="30"/>
      <c r="AB42" s="30"/>
      <c r="AC42" s="36">
        <f>SUM(Q42:AB42)</f>
        <v>0</v>
      </c>
    </row>
    <row r="43" spans="1:29" x14ac:dyDescent="0.15">
      <c r="D43" s="31" t="s">
        <v>25</v>
      </c>
      <c r="E43" s="32"/>
      <c r="F43" s="31"/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8"/>
      <c r="Q79" s="3" t="s">
        <v>0</v>
      </c>
      <c r="R79" s="3" t="s">
        <v>1</v>
      </c>
      <c r="S79" s="3" t="s">
        <v>2</v>
      </c>
      <c r="T79" s="3" t="s">
        <v>3</v>
      </c>
      <c r="U79" s="3" t="s">
        <v>4</v>
      </c>
      <c r="V79" s="3" t="s">
        <v>5</v>
      </c>
      <c r="W79" s="3" t="s">
        <v>6</v>
      </c>
      <c r="X79" s="3" t="s">
        <v>7</v>
      </c>
      <c r="Y79" s="3" t="s">
        <v>8</v>
      </c>
      <c r="Z79" s="3" t="s">
        <v>9</v>
      </c>
      <c r="AA79" s="3" t="s">
        <v>10</v>
      </c>
      <c r="AB79" s="3" t="s">
        <v>11</v>
      </c>
      <c r="AC79" s="3" t="s">
        <v>12</v>
      </c>
    </row>
    <row r="80" spans="1:29" x14ac:dyDescent="0.15">
      <c r="A80" s="5" t="s">
        <v>20</v>
      </c>
      <c r="B80" s="6">
        <v>2104</v>
      </c>
      <c r="C80" s="6">
        <v>2308</v>
      </c>
      <c r="D80" s="6">
        <v>2795</v>
      </c>
      <c r="E80" s="6">
        <v>2568</v>
      </c>
      <c r="F80" s="6">
        <v>2126</v>
      </c>
      <c r="G80" s="6">
        <v>2489</v>
      </c>
      <c r="H80" s="6">
        <v>2580</v>
      </c>
      <c r="I80" s="6">
        <v>2142</v>
      </c>
      <c r="J80" s="6">
        <v>2163</v>
      </c>
      <c r="K80" s="6">
        <v>2527</v>
      </c>
      <c r="L80" s="6">
        <v>2546</v>
      </c>
      <c r="M80" s="6">
        <v>2393</v>
      </c>
      <c r="N80" s="6">
        <f>SUM(B80:M80)</f>
        <v>28741</v>
      </c>
      <c r="P80" s="5" t="s">
        <v>20</v>
      </c>
      <c r="Q80" s="6">
        <f t="shared" ref="Q80:AB84" si="0">B38+Q38+B80</f>
        <v>3635</v>
      </c>
      <c r="R80" s="6">
        <f t="shared" si="0"/>
        <v>4376</v>
      </c>
      <c r="S80" s="6">
        <f t="shared" si="0"/>
        <v>5147</v>
      </c>
      <c r="T80" s="6">
        <f t="shared" si="0"/>
        <v>4773</v>
      </c>
      <c r="U80" s="6">
        <f t="shared" si="0"/>
        <v>4055</v>
      </c>
      <c r="V80" s="6">
        <f t="shared" si="0"/>
        <v>4331</v>
      </c>
      <c r="W80" s="6">
        <f t="shared" si="0"/>
        <v>4693</v>
      </c>
      <c r="X80" s="6">
        <f t="shared" si="0"/>
        <v>4009</v>
      </c>
      <c r="Y80" s="6">
        <f t="shared" si="0"/>
        <v>4019</v>
      </c>
      <c r="Z80" s="6">
        <f t="shared" si="0"/>
        <v>4707</v>
      </c>
      <c r="AA80" s="6">
        <f t="shared" si="0"/>
        <v>4636</v>
      </c>
      <c r="AB80" s="6">
        <f t="shared" si="0"/>
        <v>4302</v>
      </c>
      <c r="AC80" s="6">
        <f>SUM(Q80:AB80)</f>
        <v>52683</v>
      </c>
    </row>
    <row r="81" spans="1:29" x14ac:dyDescent="0.15">
      <c r="A81" s="5" t="s">
        <v>21</v>
      </c>
      <c r="B81" s="6">
        <v>2181</v>
      </c>
      <c r="C81" s="6">
        <v>1998</v>
      </c>
      <c r="D81" s="6">
        <v>2542</v>
      </c>
      <c r="E81" s="6">
        <v>2480</v>
      </c>
      <c r="F81" s="6">
        <v>2151</v>
      </c>
      <c r="G81" s="6">
        <v>2345</v>
      </c>
      <c r="H81" s="6">
        <v>2506</v>
      </c>
      <c r="I81" s="6">
        <v>1927</v>
      </c>
      <c r="J81" s="6">
        <v>2176</v>
      </c>
      <c r="K81" s="6">
        <v>2307</v>
      </c>
      <c r="L81" s="6">
        <v>2282</v>
      </c>
      <c r="M81" s="6">
        <v>2404</v>
      </c>
      <c r="N81" s="6">
        <f>SUM(B81:M81)</f>
        <v>27299</v>
      </c>
      <c r="P81" s="5" t="s">
        <v>21</v>
      </c>
      <c r="Q81" s="6">
        <f t="shared" si="0"/>
        <v>4124</v>
      </c>
      <c r="R81" s="6">
        <f t="shared" si="0"/>
        <v>3947</v>
      </c>
      <c r="S81" s="6">
        <f t="shared" si="0"/>
        <v>4675</v>
      </c>
      <c r="T81" s="6">
        <f t="shared" si="0"/>
        <v>4819</v>
      </c>
      <c r="U81" s="6">
        <f t="shared" si="0"/>
        <v>4008</v>
      </c>
      <c r="V81" s="6">
        <f t="shared" si="0"/>
        <v>4039</v>
      </c>
      <c r="W81" s="6">
        <f t="shared" si="0"/>
        <v>4580</v>
      </c>
      <c r="X81" s="6">
        <f t="shared" si="0"/>
        <v>3653</v>
      </c>
      <c r="Y81" s="6">
        <f t="shared" si="0"/>
        <v>4219</v>
      </c>
      <c r="Z81" s="6">
        <f t="shared" si="0"/>
        <v>4769</v>
      </c>
      <c r="AA81" s="6">
        <f t="shared" si="0"/>
        <v>4199</v>
      </c>
      <c r="AB81" s="6">
        <f t="shared" si="0"/>
        <v>4418</v>
      </c>
      <c r="AC81" s="6">
        <f>SUM(Q81:AB81)</f>
        <v>51450</v>
      </c>
    </row>
    <row r="82" spans="1:29" x14ac:dyDescent="0.15">
      <c r="A82" s="17" t="s">
        <v>22</v>
      </c>
      <c r="B82" s="16">
        <v>1950</v>
      </c>
      <c r="C82" s="16">
        <v>2266</v>
      </c>
      <c r="D82" s="16">
        <v>2655</v>
      </c>
      <c r="E82" s="16">
        <v>2634</v>
      </c>
      <c r="F82" s="16">
        <v>2033</v>
      </c>
      <c r="G82" s="16">
        <v>2194</v>
      </c>
      <c r="H82" s="16">
        <v>2453</v>
      </c>
      <c r="I82" s="16">
        <v>1896</v>
      </c>
      <c r="J82" s="16">
        <v>2268</v>
      </c>
      <c r="K82" s="16">
        <v>2298</v>
      </c>
      <c r="L82" s="16">
        <v>2043</v>
      </c>
      <c r="M82" s="16">
        <v>2454</v>
      </c>
      <c r="N82" s="16">
        <f>SUM(B82:M82)</f>
        <v>27144</v>
      </c>
      <c r="P82" s="17" t="s">
        <v>22</v>
      </c>
      <c r="Q82" s="16">
        <f t="shared" si="0"/>
        <v>3623</v>
      </c>
      <c r="R82" s="16">
        <f t="shared" si="0"/>
        <v>4051</v>
      </c>
      <c r="S82" s="16">
        <f t="shared" si="0"/>
        <v>5000</v>
      </c>
      <c r="T82" s="16">
        <f t="shared" si="0"/>
        <v>5063</v>
      </c>
      <c r="U82" s="16">
        <f t="shared" si="0"/>
        <v>3813</v>
      </c>
      <c r="V82" s="16">
        <f t="shared" si="0"/>
        <v>4344</v>
      </c>
      <c r="W82" s="16">
        <f t="shared" si="0"/>
        <v>4740</v>
      </c>
      <c r="X82" s="16">
        <f t="shared" si="0"/>
        <v>3912</v>
      </c>
      <c r="Y82" s="16">
        <f t="shared" si="0"/>
        <v>4827</v>
      </c>
      <c r="Z82" s="16">
        <f t="shared" si="0"/>
        <v>4208</v>
      </c>
      <c r="AA82" s="16">
        <f t="shared" si="0"/>
        <v>4505</v>
      </c>
      <c r="AB82" s="16">
        <f t="shared" si="0"/>
        <v>4635</v>
      </c>
      <c r="AC82" s="16">
        <f>SUM(Q82:AB82)</f>
        <v>52721</v>
      </c>
    </row>
    <row r="83" spans="1:29" x14ac:dyDescent="0.15">
      <c r="A83" s="20" t="s">
        <v>23</v>
      </c>
      <c r="B83" s="21">
        <v>1896</v>
      </c>
      <c r="C83" s="21">
        <v>2137</v>
      </c>
      <c r="D83" s="21">
        <v>2545</v>
      </c>
      <c r="E83" s="21">
        <v>2417</v>
      </c>
      <c r="F83" s="21">
        <v>2097</v>
      </c>
      <c r="G83" s="21">
        <v>2249</v>
      </c>
      <c r="H83" s="21">
        <v>2439</v>
      </c>
      <c r="I83" s="21">
        <v>1995</v>
      </c>
      <c r="J83" s="21">
        <v>2310</v>
      </c>
      <c r="K83" s="21">
        <v>2125</v>
      </c>
      <c r="L83" s="21">
        <v>2355</v>
      </c>
      <c r="M83" s="21">
        <v>2476</v>
      </c>
      <c r="N83" s="21">
        <f>SUM(B83:M83)</f>
        <v>27041</v>
      </c>
      <c r="P83" s="20" t="s">
        <v>23</v>
      </c>
      <c r="Q83" s="21">
        <f t="shared" si="0"/>
        <v>3883</v>
      </c>
      <c r="R83" s="21">
        <f t="shared" si="0"/>
        <v>4019</v>
      </c>
      <c r="S83" s="21">
        <f t="shared" si="0"/>
        <v>5249</v>
      </c>
      <c r="T83" s="21">
        <f t="shared" si="0"/>
        <v>4958</v>
      </c>
      <c r="U83" s="21">
        <f t="shared" si="0"/>
        <v>4150</v>
      </c>
      <c r="V83" s="21">
        <f t="shared" si="0"/>
        <v>4362</v>
      </c>
      <c r="W83" s="21">
        <f t="shared" si="0"/>
        <v>4251</v>
      </c>
      <c r="X83" s="21">
        <f t="shared" si="0"/>
        <v>3848</v>
      </c>
      <c r="Y83" s="21">
        <f t="shared" si="0"/>
        <v>4175</v>
      </c>
      <c r="Z83" s="21">
        <f t="shared" si="0"/>
        <v>4188</v>
      </c>
      <c r="AA83" s="21">
        <f t="shared" si="0"/>
        <v>4402</v>
      </c>
      <c r="AB83" s="21">
        <f t="shared" si="0"/>
        <v>4062</v>
      </c>
      <c r="AC83" s="21">
        <f>SUM(Q83:AB83)</f>
        <v>51547</v>
      </c>
    </row>
    <row r="84" spans="1:29" x14ac:dyDescent="0.15">
      <c r="A84" s="22" t="s">
        <v>24</v>
      </c>
      <c r="B84" s="23">
        <v>2177</v>
      </c>
      <c r="C84" s="23">
        <v>2113</v>
      </c>
      <c r="D84" s="23">
        <v>2481</v>
      </c>
      <c r="E84" s="23">
        <v>2618</v>
      </c>
      <c r="F84" s="23">
        <v>1821</v>
      </c>
      <c r="G84" s="23">
        <v>2357</v>
      </c>
      <c r="H84" s="23">
        <v>2094</v>
      </c>
      <c r="I84" s="23">
        <v>1821</v>
      </c>
      <c r="J84" s="23">
        <v>2285</v>
      </c>
      <c r="K84" s="23"/>
      <c r="L84" s="23"/>
      <c r="M84" s="23"/>
      <c r="N84" s="24">
        <f>SUM(B84:M84)</f>
        <v>19767</v>
      </c>
      <c r="P84" s="22" t="s">
        <v>24</v>
      </c>
      <c r="Q84" s="23">
        <f t="shared" si="0"/>
        <v>4080</v>
      </c>
      <c r="R84" s="23">
        <f t="shared" si="0"/>
        <v>3912</v>
      </c>
      <c r="S84" s="23">
        <f t="shared" si="0"/>
        <v>4683</v>
      </c>
      <c r="T84" s="23">
        <f t="shared" si="0"/>
        <v>4825</v>
      </c>
      <c r="U84" s="23">
        <f t="shared" si="0"/>
        <v>3780</v>
      </c>
      <c r="V84" s="23">
        <f t="shared" si="0"/>
        <v>4169</v>
      </c>
      <c r="W84" s="23">
        <f t="shared" si="0"/>
        <v>3894</v>
      </c>
      <c r="X84" s="23">
        <f t="shared" si="0"/>
        <v>3529</v>
      </c>
      <c r="Y84" s="23">
        <f t="shared" si="0"/>
        <v>4090</v>
      </c>
      <c r="Z84" s="23"/>
      <c r="AA84" s="23"/>
      <c r="AB84" s="23"/>
      <c r="AC84" s="24">
        <f>SUM(Q84:AB84)</f>
        <v>36962</v>
      </c>
    </row>
  </sheetData>
  <mergeCells count="2">
    <mergeCell ref="R1:T2"/>
    <mergeCell ref="G1:Q2"/>
  </mergeCells>
  <phoneticPr fontId="2"/>
  <pageMargins left="0.78740157480314965" right="0.39370078740157483" top="0.59055118110236227" bottom="0.19685039370078741" header="0.31496062992125984" footer="0.31496062992125984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84"/>
  <sheetViews>
    <sheetView showZeros="0" zoomScaleNormal="100" workbookViewId="0"/>
  </sheetViews>
  <sheetFormatPr defaultRowHeight="13.5" x14ac:dyDescent="0.15"/>
  <cols>
    <col min="1" max="1" width="14.625" customWidth="1"/>
    <col min="2" max="11" width="9.125" bestFit="1" customWidth="1"/>
    <col min="12" max="12" width="10.25" bestFit="1" customWidth="1"/>
    <col min="13" max="13" width="9.125" bestFit="1" customWidth="1"/>
  </cols>
  <sheetData>
    <row r="1" spans="2:23" ht="27" customHeight="1" x14ac:dyDescent="0.15">
      <c r="B1" s="15"/>
      <c r="C1" s="15"/>
      <c r="D1" s="15"/>
      <c r="E1" s="15"/>
      <c r="H1" s="38" t="s">
        <v>15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 t="s">
        <v>19</v>
      </c>
      <c r="V1" s="39"/>
      <c r="W1" s="39"/>
    </row>
    <row r="2" spans="2:23" ht="15.75" customHeight="1" x14ac:dyDescent="0.15"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39"/>
      <c r="W2" s="39"/>
    </row>
    <row r="3" spans="2:23" ht="15" customHeight="1" x14ac:dyDescent="0.15"/>
    <row r="37" spans="1:29" ht="12.75" customHeight="1" x14ac:dyDescent="0.15">
      <c r="A37" s="8"/>
      <c r="B37" s="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17029</v>
      </c>
      <c r="C38" s="6">
        <v>17137</v>
      </c>
      <c r="D38" s="6">
        <v>20475</v>
      </c>
      <c r="E38" s="6">
        <v>21252</v>
      </c>
      <c r="F38" s="6">
        <v>19222</v>
      </c>
      <c r="G38" s="6">
        <v>18503</v>
      </c>
      <c r="H38" s="6">
        <v>19452</v>
      </c>
      <c r="I38" s="6">
        <v>17808</v>
      </c>
      <c r="J38" s="6">
        <v>18432</v>
      </c>
      <c r="K38" s="6">
        <v>20783</v>
      </c>
      <c r="L38" s="6">
        <v>20852</v>
      </c>
      <c r="M38" s="6">
        <v>18316</v>
      </c>
      <c r="N38" s="7">
        <f>SUM(B38:M38)</f>
        <v>229261</v>
      </c>
      <c r="P38" s="5" t="s">
        <v>20</v>
      </c>
      <c r="Q38" s="9">
        <v>1026</v>
      </c>
      <c r="R38" s="9">
        <v>868</v>
      </c>
      <c r="S38" s="9">
        <v>956</v>
      </c>
      <c r="T38" s="9">
        <v>960</v>
      </c>
      <c r="U38" s="9">
        <v>875</v>
      </c>
      <c r="V38" s="9">
        <v>796</v>
      </c>
      <c r="W38" s="9">
        <v>999</v>
      </c>
      <c r="X38" s="9">
        <v>844</v>
      </c>
      <c r="Y38" s="9">
        <v>1087</v>
      </c>
      <c r="Z38" s="9">
        <v>1250</v>
      </c>
      <c r="AA38" s="9">
        <v>1256</v>
      </c>
      <c r="AB38" s="9">
        <v>1136</v>
      </c>
      <c r="AC38" s="10">
        <f>SUM(Q38:AB38)</f>
        <v>12053</v>
      </c>
    </row>
    <row r="39" spans="1:29" x14ac:dyDescent="0.15">
      <c r="A39" s="5" t="s">
        <v>21</v>
      </c>
      <c r="B39" s="6">
        <v>16601</v>
      </c>
      <c r="C39" s="6">
        <v>16779</v>
      </c>
      <c r="D39" s="6">
        <v>19318</v>
      </c>
      <c r="E39" s="6">
        <v>20282</v>
      </c>
      <c r="F39" s="6">
        <v>18212</v>
      </c>
      <c r="G39" s="6">
        <v>16775</v>
      </c>
      <c r="H39" s="6">
        <v>20838</v>
      </c>
      <c r="I39" s="6">
        <v>16812</v>
      </c>
      <c r="J39" s="6">
        <v>17450</v>
      </c>
      <c r="K39" s="6">
        <v>19353</v>
      </c>
      <c r="L39" s="6">
        <v>19372</v>
      </c>
      <c r="M39" s="6">
        <v>18646</v>
      </c>
      <c r="N39" s="6">
        <f>SUM(B39:M39)</f>
        <v>220438</v>
      </c>
      <c r="P39" s="5" t="s">
        <v>21</v>
      </c>
      <c r="Q39" s="9">
        <v>1033</v>
      </c>
      <c r="R39" s="9">
        <v>1004</v>
      </c>
      <c r="S39" s="9">
        <v>974</v>
      </c>
      <c r="T39" s="9">
        <v>1141</v>
      </c>
      <c r="U39" s="9">
        <v>812</v>
      </c>
      <c r="V39" s="9">
        <v>915</v>
      </c>
      <c r="W39" s="9">
        <v>1179</v>
      </c>
      <c r="X39" s="9">
        <v>956</v>
      </c>
      <c r="Y39" s="9">
        <v>1108</v>
      </c>
      <c r="Z39" s="9">
        <v>1396</v>
      </c>
      <c r="AA39" s="9">
        <v>1198</v>
      </c>
      <c r="AB39" s="9">
        <v>1178</v>
      </c>
      <c r="AC39" s="9">
        <f>SUM(Q39:AB39)</f>
        <v>12894</v>
      </c>
    </row>
    <row r="40" spans="1:29" x14ac:dyDescent="0.15">
      <c r="A40" s="17" t="s">
        <v>22</v>
      </c>
      <c r="B40" s="16">
        <v>16757</v>
      </c>
      <c r="C40" s="16">
        <v>16395</v>
      </c>
      <c r="D40" s="16">
        <v>18732</v>
      </c>
      <c r="E40" s="16">
        <v>19176</v>
      </c>
      <c r="F40" s="16">
        <v>15058</v>
      </c>
      <c r="G40" s="16">
        <v>16357</v>
      </c>
      <c r="H40" s="16">
        <v>17939</v>
      </c>
      <c r="I40" s="16">
        <v>14960</v>
      </c>
      <c r="J40" s="16">
        <v>16737</v>
      </c>
      <c r="K40" s="16">
        <v>17452</v>
      </c>
      <c r="L40" s="16">
        <v>17709</v>
      </c>
      <c r="M40" s="16">
        <v>17683</v>
      </c>
      <c r="N40" s="16">
        <f>SUM(B40:M40)</f>
        <v>204955</v>
      </c>
      <c r="P40" s="17" t="s">
        <v>22</v>
      </c>
      <c r="Q40" s="16">
        <v>1044</v>
      </c>
      <c r="R40" s="16">
        <v>938</v>
      </c>
      <c r="S40" s="16">
        <v>1108</v>
      </c>
      <c r="T40" s="16">
        <v>849</v>
      </c>
      <c r="U40" s="16">
        <v>669</v>
      </c>
      <c r="V40" s="16">
        <v>726</v>
      </c>
      <c r="W40" s="16">
        <v>683</v>
      </c>
      <c r="X40" s="16">
        <v>742</v>
      </c>
      <c r="Y40" s="16">
        <v>804</v>
      </c>
      <c r="Z40" s="16">
        <v>1037</v>
      </c>
      <c r="AA40" s="16">
        <v>1030</v>
      </c>
      <c r="AB40" s="16">
        <v>1126</v>
      </c>
      <c r="AC40" s="16">
        <f>SUM(Q40:AB40)</f>
        <v>10756</v>
      </c>
    </row>
    <row r="41" spans="1:29" x14ac:dyDescent="0.15">
      <c r="A41" s="20" t="s">
        <v>23</v>
      </c>
      <c r="B41" s="28">
        <v>15753</v>
      </c>
      <c r="C41" s="28">
        <v>15877</v>
      </c>
      <c r="D41" s="28">
        <v>19592</v>
      </c>
      <c r="E41" s="28">
        <v>20212</v>
      </c>
      <c r="F41" s="28">
        <v>16739</v>
      </c>
      <c r="G41" s="28">
        <v>18663</v>
      </c>
      <c r="H41" s="28">
        <v>19065</v>
      </c>
      <c r="I41" s="28">
        <v>16238</v>
      </c>
      <c r="J41" s="28">
        <v>17577</v>
      </c>
      <c r="K41" s="28">
        <v>16654</v>
      </c>
      <c r="L41" s="28">
        <v>18401</v>
      </c>
      <c r="M41" s="28">
        <v>18039</v>
      </c>
      <c r="N41" s="28">
        <f>SUM(B41:M41)</f>
        <v>212810</v>
      </c>
      <c r="P41" s="20" t="s">
        <v>23</v>
      </c>
      <c r="Q41" s="28">
        <v>693</v>
      </c>
      <c r="R41" s="28">
        <v>674</v>
      </c>
      <c r="S41" s="27">
        <v>860</v>
      </c>
      <c r="T41" s="28">
        <v>752</v>
      </c>
      <c r="U41" s="28">
        <v>730</v>
      </c>
      <c r="V41" s="28">
        <v>739</v>
      </c>
      <c r="W41" s="28">
        <v>860</v>
      </c>
      <c r="X41" s="28">
        <v>704</v>
      </c>
      <c r="Y41" s="28">
        <v>899</v>
      </c>
      <c r="Z41" s="28">
        <v>1040</v>
      </c>
      <c r="AA41" s="28">
        <v>1093</v>
      </c>
      <c r="AB41" s="28">
        <v>986</v>
      </c>
      <c r="AC41" s="28">
        <f>SUM(Q41:AB41)</f>
        <v>10030</v>
      </c>
    </row>
    <row r="42" spans="1:29" x14ac:dyDescent="0.15">
      <c r="A42" s="22" t="s">
        <v>24</v>
      </c>
      <c r="B42" s="23">
        <v>14259</v>
      </c>
      <c r="C42" s="23">
        <v>14343</v>
      </c>
      <c r="D42" s="23">
        <v>16542</v>
      </c>
      <c r="E42" s="23">
        <v>16234</v>
      </c>
      <c r="F42" s="23">
        <v>14697</v>
      </c>
      <c r="G42" s="23">
        <v>14896</v>
      </c>
      <c r="H42" s="23">
        <v>15230</v>
      </c>
      <c r="I42" s="23">
        <v>13878</v>
      </c>
      <c r="J42" s="23">
        <v>14281</v>
      </c>
      <c r="K42" s="23"/>
      <c r="L42" s="23"/>
      <c r="M42" s="23"/>
      <c r="N42" s="24">
        <f>SUM(B42:M42)</f>
        <v>134360</v>
      </c>
      <c r="P42" s="22" t="s">
        <v>24</v>
      </c>
      <c r="Q42" s="25">
        <v>921</v>
      </c>
      <c r="R42" s="25">
        <v>799</v>
      </c>
      <c r="S42" s="25">
        <v>838</v>
      </c>
      <c r="T42" s="25">
        <v>919</v>
      </c>
      <c r="U42" s="25">
        <v>706</v>
      </c>
      <c r="V42" s="25">
        <v>692</v>
      </c>
      <c r="W42" s="25">
        <v>809</v>
      </c>
      <c r="X42" s="25">
        <v>709</v>
      </c>
      <c r="Y42" s="25">
        <v>816</v>
      </c>
      <c r="Z42" s="25"/>
      <c r="AA42" s="25"/>
      <c r="AB42" s="25"/>
      <c r="AC42" s="26">
        <f>SUM(Q42:AB42)</f>
        <v>7209</v>
      </c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8"/>
      <c r="Q79" s="3" t="s">
        <v>0</v>
      </c>
      <c r="R79" s="3" t="s">
        <v>1</v>
      </c>
      <c r="S79" s="3" t="s">
        <v>2</v>
      </c>
      <c r="T79" s="3" t="s">
        <v>3</v>
      </c>
      <c r="U79" s="3" t="s">
        <v>4</v>
      </c>
      <c r="V79" s="3" t="s">
        <v>5</v>
      </c>
      <c r="W79" s="3" t="s">
        <v>6</v>
      </c>
      <c r="X79" s="3" t="s">
        <v>7</v>
      </c>
      <c r="Y79" s="3" t="s">
        <v>8</v>
      </c>
      <c r="Z79" s="3" t="s">
        <v>9</v>
      </c>
      <c r="AA79" s="3" t="s">
        <v>10</v>
      </c>
      <c r="AB79" s="3" t="s">
        <v>11</v>
      </c>
      <c r="AC79" s="3" t="s">
        <v>12</v>
      </c>
    </row>
    <row r="80" spans="1:29" x14ac:dyDescent="0.15">
      <c r="A80" s="5" t="s">
        <v>20</v>
      </c>
      <c r="B80" s="6">
        <v>925</v>
      </c>
      <c r="C80" s="6">
        <v>997</v>
      </c>
      <c r="D80" s="6">
        <v>1053</v>
      </c>
      <c r="E80" s="6">
        <v>1005</v>
      </c>
      <c r="F80" s="6">
        <v>840</v>
      </c>
      <c r="G80" s="6">
        <v>909</v>
      </c>
      <c r="H80" s="6">
        <v>929</v>
      </c>
      <c r="I80" s="6">
        <v>918</v>
      </c>
      <c r="J80" s="6">
        <v>890</v>
      </c>
      <c r="K80" s="6">
        <v>1194</v>
      </c>
      <c r="L80" s="6">
        <v>1199</v>
      </c>
      <c r="M80" s="6">
        <v>1108</v>
      </c>
      <c r="N80" s="7">
        <f>SUM(B80:M80)</f>
        <v>11967</v>
      </c>
      <c r="P80" s="5" t="s">
        <v>20</v>
      </c>
      <c r="Q80" s="6">
        <f t="shared" ref="Q80:AB84" si="0">Q38+B80</f>
        <v>1951</v>
      </c>
      <c r="R80" s="6">
        <f t="shared" si="0"/>
        <v>1865</v>
      </c>
      <c r="S80" s="6">
        <f t="shared" si="0"/>
        <v>2009</v>
      </c>
      <c r="T80" s="6">
        <f t="shared" si="0"/>
        <v>1965</v>
      </c>
      <c r="U80" s="6">
        <f t="shared" si="0"/>
        <v>1715</v>
      </c>
      <c r="V80" s="6">
        <f t="shared" si="0"/>
        <v>1705</v>
      </c>
      <c r="W80" s="6">
        <f t="shared" si="0"/>
        <v>1928</v>
      </c>
      <c r="X80" s="6">
        <f t="shared" si="0"/>
        <v>1762</v>
      </c>
      <c r="Y80" s="6">
        <f t="shared" si="0"/>
        <v>1977</v>
      </c>
      <c r="Z80" s="6">
        <f t="shared" si="0"/>
        <v>2444</v>
      </c>
      <c r="AA80" s="6">
        <f t="shared" si="0"/>
        <v>2455</v>
      </c>
      <c r="AB80" s="6">
        <f t="shared" si="0"/>
        <v>2244</v>
      </c>
      <c r="AC80" s="7">
        <f>SUM(Q80:AB80)</f>
        <v>24020</v>
      </c>
    </row>
    <row r="81" spans="1:29" x14ac:dyDescent="0.15">
      <c r="A81" s="5" t="s">
        <v>21</v>
      </c>
      <c r="B81" s="4">
        <v>859</v>
      </c>
      <c r="C81" s="4">
        <v>967</v>
      </c>
      <c r="D81" s="4">
        <v>1003</v>
      </c>
      <c r="E81" s="4">
        <v>1126</v>
      </c>
      <c r="F81" s="4">
        <v>951</v>
      </c>
      <c r="G81" s="4">
        <v>789</v>
      </c>
      <c r="H81" s="4">
        <v>920</v>
      </c>
      <c r="I81" s="4">
        <v>932</v>
      </c>
      <c r="J81" s="4">
        <v>1105</v>
      </c>
      <c r="K81" s="4">
        <v>1089</v>
      </c>
      <c r="L81" s="4">
        <v>1081</v>
      </c>
      <c r="M81" s="4">
        <v>1028</v>
      </c>
      <c r="N81" s="6">
        <f>SUM(B81:M81)</f>
        <v>11850</v>
      </c>
      <c r="P81" s="5" t="s">
        <v>21</v>
      </c>
      <c r="Q81" s="6">
        <f t="shared" si="0"/>
        <v>1892</v>
      </c>
      <c r="R81" s="6">
        <f t="shared" si="0"/>
        <v>1971</v>
      </c>
      <c r="S81" s="6">
        <f t="shared" si="0"/>
        <v>1977</v>
      </c>
      <c r="T81" s="6">
        <f t="shared" si="0"/>
        <v>2267</v>
      </c>
      <c r="U81" s="6">
        <f t="shared" si="0"/>
        <v>1763</v>
      </c>
      <c r="V81" s="6">
        <f t="shared" si="0"/>
        <v>1704</v>
      </c>
      <c r="W81" s="6">
        <f t="shared" si="0"/>
        <v>2099</v>
      </c>
      <c r="X81" s="6">
        <f t="shared" si="0"/>
        <v>1888</v>
      </c>
      <c r="Y81" s="6">
        <f t="shared" si="0"/>
        <v>2213</v>
      </c>
      <c r="Z81" s="6">
        <f t="shared" si="0"/>
        <v>2485</v>
      </c>
      <c r="AA81" s="6">
        <f t="shared" si="0"/>
        <v>2279</v>
      </c>
      <c r="AB81" s="6">
        <f t="shared" si="0"/>
        <v>2206</v>
      </c>
      <c r="AC81" s="6">
        <f>SUM(Q81:AB81)</f>
        <v>24744</v>
      </c>
    </row>
    <row r="82" spans="1:29" x14ac:dyDescent="0.15">
      <c r="A82" s="17" t="s">
        <v>22</v>
      </c>
      <c r="B82" s="16">
        <v>864</v>
      </c>
      <c r="C82" s="16">
        <v>863</v>
      </c>
      <c r="D82" s="16">
        <v>1259</v>
      </c>
      <c r="E82" s="16">
        <v>1418</v>
      </c>
      <c r="F82" s="16">
        <v>1075</v>
      </c>
      <c r="G82" s="16">
        <v>1015</v>
      </c>
      <c r="H82" s="16">
        <v>1096</v>
      </c>
      <c r="I82" s="16">
        <v>974</v>
      </c>
      <c r="J82" s="16">
        <v>1036</v>
      </c>
      <c r="K82" s="16">
        <v>1199</v>
      </c>
      <c r="L82" s="16">
        <v>1143</v>
      </c>
      <c r="M82" s="16">
        <v>1109</v>
      </c>
      <c r="N82" s="16">
        <f>SUM(B82:M82)</f>
        <v>13051</v>
      </c>
      <c r="P82" s="17" t="s">
        <v>22</v>
      </c>
      <c r="Q82" s="16">
        <f t="shared" si="0"/>
        <v>1908</v>
      </c>
      <c r="R82" s="16">
        <f t="shared" si="0"/>
        <v>1801</v>
      </c>
      <c r="S82" s="16">
        <f t="shared" si="0"/>
        <v>2367</v>
      </c>
      <c r="T82" s="16">
        <f t="shared" si="0"/>
        <v>2267</v>
      </c>
      <c r="U82" s="16">
        <f t="shared" si="0"/>
        <v>1744</v>
      </c>
      <c r="V82" s="16">
        <f t="shared" si="0"/>
        <v>1741</v>
      </c>
      <c r="W82" s="16">
        <f t="shared" si="0"/>
        <v>1779</v>
      </c>
      <c r="X82" s="16">
        <f t="shared" si="0"/>
        <v>1716</v>
      </c>
      <c r="Y82" s="16">
        <f t="shared" si="0"/>
        <v>1840</v>
      </c>
      <c r="Z82" s="16">
        <f t="shared" si="0"/>
        <v>2236</v>
      </c>
      <c r="AA82" s="16">
        <f t="shared" si="0"/>
        <v>2173</v>
      </c>
      <c r="AB82" s="16">
        <f t="shared" si="0"/>
        <v>2235</v>
      </c>
      <c r="AC82" s="16">
        <f>SUM(Q82:AB82)</f>
        <v>23807</v>
      </c>
    </row>
    <row r="83" spans="1:29" x14ac:dyDescent="0.15">
      <c r="A83" s="20" t="s">
        <v>23</v>
      </c>
      <c r="B83" s="21">
        <v>1106</v>
      </c>
      <c r="C83" s="21">
        <v>800</v>
      </c>
      <c r="D83" s="21">
        <v>1061</v>
      </c>
      <c r="E83" s="21">
        <v>1044</v>
      </c>
      <c r="F83" s="21">
        <v>919</v>
      </c>
      <c r="G83" s="21">
        <v>900</v>
      </c>
      <c r="H83" s="21">
        <v>956</v>
      </c>
      <c r="I83" s="21">
        <v>874</v>
      </c>
      <c r="J83" s="21">
        <v>1027</v>
      </c>
      <c r="K83" s="21">
        <v>1234</v>
      </c>
      <c r="L83" s="21">
        <v>1320</v>
      </c>
      <c r="M83" s="21">
        <v>1276</v>
      </c>
      <c r="N83" s="21">
        <f>SUM(B83:M83)</f>
        <v>12517</v>
      </c>
      <c r="P83" s="20" t="s">
        <v>23</v>
      </c>
      <c r="Q83" s="21">
        <f t="shared" si="0"/>
        <v>1799</v>
      </c>
      <c r="R83" s="21">
        <f t="shared" si="0"/>
        <v>1474</v>
      </c>
      <c r="S83" s="21">
        <f t="shared" si="0"/>
        <v>1921</v>
      </c>
      <c r="T83" s="21">
        <f t="shared" si="0"/>
        <v>1796</v>
      </c>
      <c r="U83" s="21">
        <f t="shared" si="0"/>
        <v>1649</v>
      </c>
      <c r="V83" s="21">
        <f t="shared" si="0"/>
        <v>1639</v>
      </c>
      <c r="W83" s="21">
        <f t="shared" si="0"/>
        <v>1816</v>
      </c>
      <c r="X83" s="21">
        <f t="shared" si="0"/>
        <v>1578</v>
      </c>
      <c r="Y83" s="21">
        <f t="shared" si="0"/>
        <v>1926</v>
      </c>
      <c r="Z83" s="21">
        <f t="shared" si="0"/>
        <v>2274</v>
      </c>
      <c r="AA83" s="21">
        <f t="shared" si="0"/>
        <v>2413</v>
      </c>
      <c r="AB83" s="21">
        <f t="shared" si="0"/>
        <v>2262</v>
      </c>
      <c r="AC83" s="21">
        <f>SUM(Q83:AB83)</f>
        <v>22547</v>
      </c>
    </row>
    <row r="84" spans="1:29" x14ac:dyDescent="0.15">
      <c r="A84" s="22" t="s">
        <v>24</v>
      </c>
      <c r="B84" s="23">
        <v>1189</v>
      </c>
      <c r="C84" s="23">
        <v>1188</v>
      </c>
      <c r="D84" s="23">
        <v>1422</v>
      </c>
      <c r="E84" s="23">
        <v>1436</v>
      </c>
      <c r="F84" s="23">
        <v>1246</v>
      </c>
      <c r="G84" s="23">
        <v>1065</v>
      </c>
      <c r="H84" s="23">
        <v>1108</v>
      </c>
      <c r="I84" s="23">
        <v>1117</v>
      </c>
      <c r="J84" s="23">
        <v>1436</v>
      </c>
      <c r="K84" s="23"/>
      <c r="L84" s="23"/>
      <c r="M84" s="23"/>
      <c r="N84" s="24">
        <f>SUM(B84:M84)</f>
        <v>11207</v>
      </c>
      <c r="P84" s="22" t="s">
        <v>24</v>
      </c>
      <c r="Q84" s="23">
        <f t="shared" si="0"/>
        <v>2110</v>
      </c>
      <c r="R84" s="23">
        <f t="shared" si="0"/>
        <v>1987</v>
      </c>
      <c r="S84" s="23">
        <f t="shared" si="0"/>
        <v>2260</v>
      </c>
      <c r="T84" s="23">
        <f t="shared" si="0"/>
        <v>2355</v>
      </c>
      <c r="U84" s="23">
        <f t="shared" si="0"/>
        <v>1952</v>
      </c>
      <c r="V84" s="23">
        <f t="shared" si="0"/>
        <v>1757</v>
      </c>
      <c r="W84" s="23">
        <f t="shared" si="0"/>
        <v>1917</v>
      </c>
      <c r="X84" s="23">
        <f t="shared" si="0"/>
        <v>1826</v>
      </c>
      <c r="Y84" s="23">
        <f t="shared" si="0"/>
        <v>2252</v>
      </c>
      <c r="Z84" s="23"/>
      <c r="AA84" s="23"/>
      <c r="AB84" s="23"/>
      <c r="AC84" s="24">
        <f>SUM(Q84:AB84)</f>
        <v>18416</v>
      </c>
    </row>
  </sheetData>
  <mergeCells count="2">
    <mergeCell ref="H1:T2"/>
    <mergeCell ref="U1:W2"/>
  </mergeCells>
  <phoneticPr fontId="2"/>
  <pageMargins left="0.78740157480314965" right="0.39370078740157483" top="0.59055118110236227" bottom="0.19685039370078741" header="0.31496062992125984" footer="0.31496062992125984"/>
  <pageSetup paperSize="9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84"/>
  <sheetViews>
    <sheetView showZeros="0" zoomScaleNormal="100" workbookViewId="0"/>
  </sheetViews>
  <sheetFormatPr defaultRowHeight="13.5" x14ac:dyDescent="0.15"/>
  <cols>
    <col min="1" max="1" width="14.625" customWidth="1"/>
    <col min="2" max="11" width="9.125" bestFit="1" customWidth="1"/>
    <col min="12" max="12" width="10.25" bestFit="1" customWidth="1"/>
    <col min="13" max="13" width="9.125" bestFit="1" customWidth="1"/>
  </cols>
  <sheetData>
    <row r="1" spans="2:21" ht="27" customHeight="1" x14ac:dyDescent="0.15">
      <c r="B1" s="15"/>
      <c r="C1" s="15"/>
      <c r="D1" s="15"/>
      <c r="E1" s="15"/>
      <c r="I1" s="38" t="s">
        <v>16</v>
      </c>
      <c r="J1" s="38"/>
      <c r="K1" s="38"/>
      <c r="L1" s="38"/>
      <c r="M1" s="38"/>
      <c r="N1" s="38"/>
      <c r="O1" s="38"/>
      <c r="P1" s="38"/>
      <c r="Q1" s="38"/>
      <c r="R1" s="38"/>
      <c r="S1" s="39" t="s">
        <v>19</v>
      </c>
      <c r="T1" s="39"/>
      <c r="U1" s="39"/>
    </row>
    <row r="2" spans="2:21" ht="15.75" customHeight="1" x14ac:dyDescent="0.15"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  <c r="T2" s="39"/>
      <c r="U2" s="39"/>
    </row>
    <row r="3" spans="2:21" ht="15" customHeight="1" x14ac:dyDescent="0.15"/>
    <row r="37" spans="1:29" ht="12.75" customHeight="1" x14ac:dyDescent="0.15">
      <c r="A37" s="8"/>
      <c r="B37" s="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1132</v>
      </c>
      <c r="C38" s="6">
        <v>1073</v>
      </c>
      <c r="D38" s="6">
        <v>1297</v>
      </c>
      <c r="E38" s="6">
        <v>1101</v>
      </c>
      <c r="F38" s="6">
        <v>1135</v>
      </c>
      <c r="G38" s="6">
        <v>1411</v>
      </c>
      <c r="H38" s="6">
        <v>1316</v>
      </c>
      <c r="I38" s="6">
        <v>1216</v>
      </c>
      <c r="J38" s="6">
        <v>1205</v>
      </c>
      <c r="K38" s="6">
        <v>1321</v>
      </c>
      <c r="L38" s="6">
        <v>1529</v>
      </c>
      <c r="M38" s="6">
        <v>1092</v>
      </c>
      <c r="N38" s="10">
        <f>SUM(B38:M38)</f>
        <v>14828</v>
      </c>
      <c r="P38" s="5" t="s">
        <v>20</v>
      </c>
      <c r="Q38" s="9">
        <v>2081</v>
      </c>
      <c r="R38" s="9">
        <v>1948</v>
      </c>
      <c r="S38" s="9">
        <v>2235</v>
      </c>
      <c r="T38" s="9">
        <v>1941</v>
      </c>
      <c r="U38" s="9">
        <v>1747</v>
      </c>
      <c r="V38" s="9">
        <v>1460</v>
      </c>
      <c r="W38" s="9">
        <v>1673</v>
      </c>
      <c r="X38" s="9">
        <v>1639</v>
      </c>
      <c r="Y38" s="9">
        <v>2080</v>
      </c>
      <c r="Z38" s="9">
        <v>2411</v>
      </c>
      <c r="AA38" s="9">
        <v>2363</v>
      </c>
      <c r="AB38" s="9">
        <v>2319</v>
      </c>
      <c r="AC38" s="10">
        <f>SUM(Q38:AB38)</f>
        <v>23897</v>
      </c>
    </row>
    <row r="39" spans="1:29" x14ac:dyDescent="0.15">
      <c r="A39" s="5" t="s">
        <v>21</v>
      </c>
      <c r="B39" s="6">
        <v>1179</v>
      </c>
      <c r="C39" s="6">
        <v>1280</v>
      </c>
      <c r="D39" s="6">
        <v>1237</v>
      </c>
      <c r="E39" s="6">
        <v>1171</v>
      </c>
      <c r="F39" s="6">
        <v>1047</v>
      </c>
      <c r="G39" s="6">
        <v>1228</v>
      </c>
      <c r="H39" s="6">
        <v>1184</v>
      </c>
      <c r="I39" s="6">
        <v>805</v>
      </c>
      <c r="J39" s="6">
        <v>1103</v>
      </c>
      <c r="K39" s="6">
        <v>1254</v>
      </c>
      <c r="L39" s="6">
        <v>1160</v>
      </c>
      <c r="M39" s="6">
        <v>820</v>
      </c>
      <c r="N39" s="9">
        <f>SUM(B39:M39)</f>
        <v>13468</v>
      </c>
      <c r="P39" s="5" t="s">
        <v>21</v>
      </c>
      <c r="Q39" s="9">
        <v>1942</v>
      </c>
      <c r="R39" s="9">
        <v>1926</v>
      </c>
      <c r="S39" s="9">
        <v>2104</v>
      </c>
      <c r="T39" s="9">
        <v>1805</v>
      </c>
      <c r="U39" s="9">
        <v>1687</v>
      </c>
      <c r="V39" s="9">
        <v>1613</v>
      </c>
      <c r="W39" s="9">
        <v>1637</v>
      </c>
      <c r="X39" s="9">
        <v>1670</v>
      </c>
      <c r="Y39" s="9">
        <v>2118</v>
      </c>
      <c r="Z39" s="9">
        <v>2273</v>
      </c>
      <c r="AA39" s="9">
        <v>2203</v>
      </c>
      <c r="AB39" s="9">
        <v>2260</v>
      </c>
      <c r="AC39" s="9">
        <f>SUM(Q39:AB39)</f>
        <v>23238</v>
      </c>
    </row>
    <row r="40" spans="1:29" x14ac:dyDescent="0.15">
      <c r="A40" s="17" t="s">
        <v>22</v>
      </c>
      <c r="B40" s="16">
        <v>1280</v>
      </c>
      <c r="C40" s="16">
        <v>1075</v>
      </c>
      <c r="D40" s="16">
        <v>1169</v>
      </c>
      <c r="E40" s="16">
        <v>1133</v>
      </c>
      <c r="F40" s="16">
        <v>1104</v>
      </c>
      <c r="G40" s="16">
        <v>1123</v>
      </c>
      <c r="H40" s="16">
        <v>1129</v>
      </c>
      <c r="I40" s="16">
        <v>880</v>
      </c>
      <c r="J40" s="16">
        <v>979</v>
      </c>
      <c r="K40" s="16">
        <v>1241</v>
      </c>
      <c r="L40" s="16">
        <v>1123</v>
      </c>
      <c r="M40" s="16">
        <v>1104</v>
      </c>
      <c r="N40" s="16">
        <f>SUM(B40:M40)</f>
        <v>13340</v>
      </c>
      <c r="P40" s="17" t="s">
        <v>22</v>
      </c>
      <c r="Q40" s="16">
        <v>2013</v>
      </c>
      <c r="R40" s="16">
        <v>2027</v>
      </c>
      <c r="S40" s="16">
        <v>2315</v>
      </c>
      <c r="T40" s="16">
        <v>1998</v>
      </c>
      <c r="U40" s="16">
        <v>1530</v>
      </c>
      <c r="V40" s="16">
        <v>1725</v>
      </c>
      <c r="W40" s="16">
        <v>1230</v>
      </c>
      <c r="X40" s="16">
        <v>1629</v>
      </c>
      <c r="Y40" s="16">
        <v>2064</v>
      </c>
      <c r="Z40" s="16">
        <v>2104</v>
      </c>
      <c r="AA40" s="16">
        <v>2268</v>
      </c>
      <c r="AB40" s="16">
        <v>2324</v>
      </c>
      <c r="AC40" s="19">
        <f>SUM(Q40:AB40)</f>
        <v>23227</v>
      </c>
    </row>
    <row r="41" spans="1:29" x14ac:dyDescent="0.15">
      <c r="A41" s="20" t="s">
        <v>23</v>
      </c>
      <c r="B41" s="21">
        <v>902</v>
      </c>
      <c r="C41" s="21">
        <v>1013</v>
      </c>
      <c r="D41" s="21">
        <v>1110</v>
      </c>
      <c r="E41" s="21">
        <v>913</v>
      </c>
      <c r="F41" s="21">
        <v>941</v>
      </c>
      <c r="G41" s="21">
        <v>1331</v>
      </c>
      <c r="H41" s="21">
        <v>1126</v>
      </c>
      <c r="I41" s="21">
        <v>896</v>
      </c>
      <c r="J41" s="21">
        <v>1238</v>
      </c>
      <c r="K41" s="21">
        <v>1338</v>
      </c>
      <c r="L41" s="21">
        <v>1315</v>
      </c>
      <c r="M41" s="21">
        <v>862</v>
      </c>
      <c r="N41" s="28">
        <f>SUM(B41:M41)</f>
        <v>12985</v>
      </c>
      <c r="P41" s="20" t="s">
        <v>23</v>
      </c>
      <c r="Q41" s="21">
        <v>2075</v>
      </c>
      <c r="R41" s="21">
        <v>2079</v>
      </c>
      <c r="S41" s="21">
        <v>2213</v>
      </c>
      <c r="T41" s="21">
        <v>2015</v>
      </c>
      <c r="U41" s="21">
        <v>1659</v>
      </c>
      <c r="V41" s="21">
        <v>1655</v>
      </c>
      <c r="W41" s="21">
        <v>1722</v>
      </c>
      <c r="X41" s="21">
        <v>1624</v>
      </c>
      <c r="Y41" s="21">
        <v>1978</v>
      </c>
      <c r="Z41" s="21">
        <v>2494</v>
      </c>
      <c r="AA41" s="21">
        <v>2100</v>
      </c>
      <c r="AB41" s="21">
        <v>2278</v>
      </c>
      <c r="AC41" s="21">
        <f>SUM(Q41:AB41)</f>
        <v>23892</v>
      </c>
    </row>
    <row r="42" spans="1:29" x14ac:dyDescent="0.15">
      <c r="A42" s="22" t="s">
        <v>24</v>
      </c>
      <c r="B42" s="23">
        <v>1067</v>
      </c>
      <c r="C42" s="23">
        <v>1131</v>
      </c>
      <c r="D42" s="23">
        <v>1060</v>
      </c>
      <c r="E42" s="23">
        <v>1068</v>
      </c>
      <c r="F42" s="23">
        <v>1037</v>
      </c>
      <c r="G42" s="23">
        <v>1285</v>
      </c>
      <c r="H42" s="23">
        <v>1277</v>
      </c>
      <c r="I42" s="23">
        <v>828</v>
      </c>
      <c r="J42" s="23">
        <v>1020</v>
      </c>
      <c r="K42" s="23"/>
      <c r="L42" s="23"/>
      <c r="M42" s="23"/>
      <c r="N42" s="26">
        <f>SUM(B42:M42)</f>
        <v>9773</v>
      </c>
      <c r="P42" s="22" t="s">
        <v>24</v>
      </c>
      <c r="Q42" s="25">
        <v>1962</v>
      </c>
      <c r="R42" s="25">
        <v>1880</v>
      </c>
      <c r="S42" s="25">
        <v>2080</v>
      </c>
      <c r="T42" s="25">
        <v>1814</v>
      </c>
      <c r="U42" s="25">
        <v>1970</v>
      </c>
      <c r="V42" s="25">
        <v>1800</v>
      </c>
      <c r="W42" s="25">
        <v>1748</v>
      </c>
      <c r="X42" s="25">
        <v>1489</v>
      </c>
      <c r="Y42" s="25">
        <v>2093</v>
      </c>
      <c r="Z42" s="25"/>
      <c r="AA42" s="25"/>
      <c r="AB42" s="25"/>
      <c r="AC42" s="26">
        <f>SUM(Q42:AB42)</f>
        <v>16836</v>
      </c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x14ac:dyDescent="0.15">
      <c r="A80" s="5" t="s">
        <v>20</v>
      </c>
      <c r="B80" s="6">
        <f t="shared" ref="B80:M84" si="0">B38+Q38</f>
        <v>3213</v>
      </c>
      <c r="C80" s="6">
        <f t="shared" si="0"/>
        <v>3021</v>
      </c>
      <c r="D80" s="6">
        <f t="shared" si="0"/>
        <v>3532</v>
      </c>
      <c r="E80" s="6">
        <f t="shared" si="0"/>
        <v>3042</v>
      </c>
      <c r="F80" s="6">
        <f t="shared" si="0"/>
        <v>2882</v>
      </c>
      <c r="G80" s="6">
        <f t="shared" si="0"/>
        <v>2871</v>
      </c>
      <c r="H80" s="6">
        <f t="shared" si="0"/>
        <v>2989</v>
      </c>
      <c r="I80" s="6">
        <f t="shared" si="0"/>
        <v>2855</v>
      </c>
      <c r="J80" s="6">
        <f t="shared" si="0"/>
        <v>3285</v>
      </c>
      <c r="K80" s="6">
        <f t="shared" si="0"/>
        <v>3732</v>
      </c>
      <c r="L80" s="6">
        <f t="shared" si="0"/>
        <v>3892</v>
      </c>
      <c r="M80" s="6">
        <f t="shared" si="0"/>
        <v>3411</v>
      </c>
      <c r="N80" s="7">
        <f>SUM(B80:M80)</f>
        <v>38725</v>
      </c>
      <c r="P80" s="11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1:29" x14ac:dyDescent="0.15">
      <c r="A81" s="5" t="s">
        <v>21</v>
      </c>
      <c r="B81" s="6">
        <f t="shared" si="0"/>
        <v>3121</v>
      </c>
      <c r="C81" s="6">
        <f t="shared" si="0"/>
        <v>3206</v>
      </c>
      <c r="D81" s="6">
        <f t="shared" si="0"/>
        <v>3341</v>
      </c>
      <c r="E81" s="6">
        <f t="shared" si="0"/>
        <v>2976</v>
      </c>
      <c r="F81" s="6">
        <f t="shared" si="0"/>
        <v>2734</v>
      </c>
      <c r="G81" s="6">
        <f t="shared" si="0"/>
        <v>2841</v>
      </c>
      <c r="H81" s="6">
        <f t="shared" si="0"/>
        <v>2821</v>
      </c>
      <c r="I81" s="6">
        <f t="shared" si="0"/>
        <v>2475</v>
      </c>
      <c r="J81" s="6">
        <f t="shared" si="0"/>
        <v>3221</v>
      </c>
      <c r="K81" s="6">
        <f t="shared" si="0"/>
        <v>3527</v>
      </c>
      <c r="L81" s="6">
        <f t="shared" si="0"/>
        <v>3363</v>
      </c>
      <c r="M81" s="6">
        <f t="shared" si="0"/>
        <v>3080</v>
      </c>
      <c r="N81" s="6">
        <f>SUM(B81:M81)</f>
        <v>36706</v>
      </c>
      <c r="P81" s="11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x14ac:dyDescent="0.15">
      <c r="A82" s="17" t="s">
        <v>22</v>
      </c>
      <c r="B82" s="16">
        <f t="shared" si="0"/>
        <v>3293</v>
      </c>
      <c r="C82" s="16">
        <f t="shared" si="0"/>
        <v>3102</v>
      </c>
      <c r="D82" s="16">
        <f t="shared" si="0"/>
        <v>3484</v>
      </c>
      <c r="E82" s="16">
        <f t="shared" si="0"/>
        <v>3131</v>
      </c>
      <c r="F82" s="16">
        <f t="shared" si="0"/>
        <v>2634</v>
      </c>
      <c r="G82" s="16">
        <f t="shared" si="0"/>
        <v>2848</v>
      </c>
      <c r="H82" s="16">
        <f t="shared" si="0"/>
        <v>2359</v>
      </c>
      <c r="I82" s="16">
        <f t="shared" si="0"/>
        <v>2509</v>
      </c>
      <c r="J82" s="16">
        <f t="shared" si="0"/>
        <v>3043</v>
      </c>
      <c r="K82" s="16">
        <f t="shared" si="0"/>
        <v>3345</v>
      </c>
      <c r="L82" s="16">
        <f t="shared" si="0"/>
        <v>3391</v>
      </c>
      <c r="M82" s="16">
        <f t="shared" si="0"/>
        <v>3428</v>
      </c>
      <c r="N82" s="16">
        <f>SUM(B82:M82)</f>
        <v>36567</v>
      </c>
      <c r="P82" s="11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x14ac:dyDescent="0.15">
      <c r="A83" s="20" t="s">
        <v>23</v>
      </c>
      <c r="B83" s="21">
        <f t="shared" si="0"/>
        <v>2977</v>
      </c>
      <c r="C83" s="21">
        <f t="shared" si="0"/>
        <v>3092</v>
      </c>
      <c r="D83" s="21">
        <f t="shared" si="0"/>
        <v>3323</v>
      </c>
      <c r="E83" s="21">
        <f t="shared" si="0"/>
        <v>2928</v>
      </c>
      <c r="F83" s="21">
        <f t="shared" si="0"/>
        <v>2600</v>
      </c>
      <c r="G83" s="21">
        <f t="shared" si="0"/>
        <v>2986</v>
      </c>
      <c r="H83" s="21">
        <f t="shared" si="0"/>
        <v>2848</v>
      </c>
      <c r="I83" s="21">
        <f t="shared" si="0"/>
        <v>2520</v>
      </c>
      <c r="J83" s="21">
        <f t="shared" si="0"/>
        <v>3216</v>
      </c>
      <c r="K83" s="21">
        <f t="shared" si="0"/>
        <v>3832</v>
      </c>
      <c r="L83" s="21">
        <f t="shared" si="0"/>
        <v>3415</v>
      </c>
      <c r="M83" s="21">
        <f t="shared" si="0"/>
        <v>3140</v>
      </c>
      <c r="N83" s="21">
        <f>SUM(B83:M83)</f>
        <v>36877</v>
      </c>
    </row>
    <row r="84" spans="1:29" x14ac:dyDescent="0.15">
      <c r="A84" s="22" t="s">
        <v>24</v>
      </c>
      <c r="B84" s="23">
        <f t="shared" si="0"/>
        <v>3029</v>
      </c>
      <c r="C84" s="23">
        <f t="shared" si="0"/>
        <v>3011</v>
      </c>
      <c r="D84" s="23">
        <f t="shared" si="0"/>
        <v>3140</v>
      </c>
      <c r="E84" s="23">
        <f t="shared" si="0"/>
        <v>2882</v>
      </c>
      <c r="F84" s="23">
        <f>F42+U42</f>
        <v>3007</v>
      </c>
      <c r="G84" s="23">
        <f>G42+V42</f>
        <v>3085</v>
      </c>
      <c r="H84" s="23">
        <f>H42+W42</f>
        <v>3025</v>
      </c>
      <c r="I84" s="23">
        <f>I42+X42</f>
        <v>2317</v>
      </c>
      <c r="J84" s="23">
        <f>J42+Y42</f>
        <v>3113</v>
      </c>
      <c r="K84" s="23"/>
      <c r="L84" s="23"/>
      <c r="M84" s="23"/>
      <c r="N84" s="24">
        <f>SUM(B84:M84)</f>
        <v>26609</v>
      </c>
      <c r="P84" s="11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4"/>
    </row>
  </sheetData>
  <mergeCells count="2">
    <mergeCell ref="I1:R2"/>
    <mergeCell ref="S1:U2"/>
  </mergeCells>
  <phoneticPr fontId="2"/>
  <pageMargins left="0.78740157480314965" right="0.39370078740157483" top="0.59055118110236227" bottom="0.19685039370078741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85"/>
  <sheetViews>
    <sheetView showZeros="0" zoomScaleNormal="100" workbookViewId="0"/>
  </sheetViews>
  <sheetFormatPr defaultRowHeight="13.5" x14ac:dyDescent="0.15"/>
  <cols>
    <col min="1" max="1" width="14.625" customWidth="1"/>
  </cols>
  <sheetData>
    <row r="1" spans="2:23" ht="27" customHeight="1" x14ac:dyDescent="0.15">
      <c r="B1" s="15"/>
      <c r="C1" s="15"/>
      <c r="D1" s="15"/>
      <c r="E1" s="15"/>
      <c r="G1" s="38" t="s">
        <v>17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 t="s">
        <v>19</v>
      </c>
      <c r="V1" s="39"/>
      <c r="W1" s="39"/>
    </row>
    <row r="2" spans="2:23" ht="15.75" customHeight="1" x14ac:dyDescent="0.15"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39"/>
      <c r="W2" s="39"/>
    </row>
    <row r="37" spans="1:29" ht="12.75" customHeight="1" x14ac:dyDescent="0.15">
      <c r="A37" s="1"/>
      <c r="B37" s="2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2175</v>
      </c>
      <c r="C38" s="6">
        <v>2252</v>
      </c>
      <c r="D38" s="6">
        <v>2852</v>
      </c>
      <c r="E38" s="6">
        <v>2555</v>
      </c>
      <c r="F38" s="6">
        <v>2252</v>
      </c>
      <c r="G38" s="6">
        <v>2222</v>
      </c>
      <c r="H38" s="6">
        <v>2474</v>
      </c>
      <c r="I38" s="6">
        <v>2253</v>
      </c>
      <c r="J38" s="6">
        <v>2375</v>
      </c>
      <c r="K38" s="6">
        <v>2730</v>
      </c>
      <c r="L38" s="6">
        <v>2610</v>
      </c>
      <c r="M38" s="6">
        <v>2537</v>
      </c>
      <c r="N38" s="7">
        <f>SUM(B38:M38)</f>
        <v>29287</v>
      </c>
      <c r="P38" s="5" t="s">
        <v>20</v>
      </c>
      <c r="Q38" s="6">
        <v>6103</v>
      </c>
      <c r="R38" s="6">
        <v>6616</v>
      </c>
      <c r="S38" s="6">
        <v>7153</v>
      </c>
      <c r="T38" s="6">
        <v>7208</v>
      </c>
      <c r="U38" s="6">
        <v>6399</v>
      </c>
      <c r="V38" s="6">
        <v>6263</v>
      </c>
      <c r="W38" s="6">
        <v>6548</v>
      </c>
      <c r="X38" s="6">
        <v>6408</v>
      </c>
      <c r="Y38" s="6">
        <v>6499</v>
      </c>
      <c r="Z38" s="6">
        <v>7449</v>
      </c>
      <c r="AA38" s="6">
        <v>7255</v>
      </c>
      <c r="AB38" s="6">
        <v>6640</v>
      </c>
      <c r="AC38" s="7">
        <f>SUM(Q38:AB38)</f>
        <v>80541</v>
      </c>
    </row>
    <row r="39" spans="1:29" x14ac:dyDescent="0.15">
      <c r="A39" s="5" t="s">
        <v>21</v>
      </c>
      <c r="B39" s="6">
        <v>2246</v>
      </c>
      <c r="C39" s="6">
        <v>2284</v>
      </c>
      <c r="D39" s="6">
        <v>2382</v>
      </c>
      <c r="E39" s="6">
        <v>2678</v>
      </c>
      <c r="F39" s="6">
        <v>2286</v>
      </c>
      <c r="G39" s="6">
        <v>2319</v>
      </c>
      <c r="H39" s="6">
        <v>2444</v>
      </c>
      <c r="I39" s="6">
        <v>2144</v>
      </c>
      <c r="J39" s="6">
        <v>2365</v>
      </c>
      <c r="K39" s="6">
        <v>2606</v>
      </c>
      <c r="L39" s="6">
        <v>2530</v>
      </c>
      <c r="M39" s="6">
        <v>2632</v>
      </c>
      <c r="N39" s="6">
        <f>SUM(B39:M39)</f>
        <v>28916</v>
      </c>
      <c r="P39" s="5" t="s">
        <v>21</v>
      </c>
      <c r="Q39" s="6">
        <v>6182</v>
      </c>
      <c r="R39" s="6">
        <v>5968</v>
      </c>
      <c r="S39" s="6">
        <v>6372</v>
      </c>
      <c r="T39" s="6">
        <v>6843</v>
      </c>
      <c r="U39" s="6">
        <v>5889</v>
      </c>
      <c r="V39" s="6">
        <v>6080</v>
      </c>
      <c r="W39" s="6">
        <v>6840</v>
      </c>
      <c r="X39" s="6">
        <v>5784</v>
      </c>
      <c r="Y39" s="6">
        <v>6302</v>
      </c>
      <c r="Z39" s="6">
        <v>7128</v>
      </c>
      <c r="AA39" s="6">
        <v>6796</v>
      </c>
      <c r="AB39" s="6">
        <v>6711</v>
      </c>
      <c r="AC39" s="6">
        <f>SUM(Q39:AB39)</f>
        <v>76895</v>
      </c>
    </row>
    <row r="40" spans="1:29" x14ac:dyDescent="0.15">
      <c r="A40" s="17" t="s">
        <v>22</v>
      </c>
      <c r="B40" s="18">
        <v>2121</v>
      </c>
      <c r="C40" s="18">
        <v>2279</v>
      </c>
      <c r="D40" s="18">
        <v>2598</v>
      </c>
      <c r="E40" s="18">
        <v>2796</v>
      </c>
      <c r="F40" s="18">
        <v>2146</v>
      </c>
      <c r="G40" s="18">
        <v>2587</v>
      </c>
      <c r="H40" s="18">
        <v>2477</v>
      </c>
      <c r="I40" s="18">
        <v>2160</v>
      </c>
      <c r="J40" s="18">
        <v>2509</v>
      </c>
      <c r="K40" s="18">
        <v>2294</v>
      </c>
      <c r="L40" s="18">
        <v>2343</v>
      </c>
      <c r="M40" s="18">
        <v>2563</v>
      </c>
      <c r="N40" s="16">
        <f>SUM(B40:M40)</f>
        <v>28873</v>
      </c>
      <c r="P40" s="17" t="s">
        <v>22</v>
      </c>
      <c r="Q40" s="16">
        <v>6027</v>
      </c>
      <c r="R40" s="16">
        <v>6072</v>
      </c>
      <c r="S40" s="16">
        <v>6713</v>
      </c>
      <c r="T40" s="16">
        <v>7173</v>
      </c>
      <c r="U40" s="16">
        <v>5636</v>
      </c>
      <c r="V40" s="16">
        <v>6124</v>
      </c>
      <c r="W40" s="16">
        <v>6211</v>
      </c>
      <c r="X40" s="16">
        <v>5418</v>
      </c>
      <c r="Y40" s="16">
        <v>6308</v>
      </c>
      <c r="Z40" s="16">
        <v>6787</v>
      </c>
      <c r="AA40" s="16">
        <v>6353</v>
      </c>
      <c r="AB40" s="16">
        <v>6663</v>
      </c>
      <c r="AC40" s="16">
        <f>SUM(Q40:AB40)</f>
        <v>75485</v>
      </c>
    </row>
    <row r="41" spans="1:29" x14ac:dyDescent="0.15">
      <c r="A41" s="20" t="s">
        <v>23</v>
      </c>
      <c r="B41" s="21">
        <v>1816</v>
      </c>
      <c r="C41" s="21">
        <v>2026</v>
      </c>
      <c r="D41" s="21">
        <v>2423</v>
      </c>
      <c r="E41" s="21">
        <v>2157</v>
      </c>
      <c r="F41" s="21">
        <v>1903</v>
      </c>
      <c r="G41" s="21">
        <v>2246</v>
      </c>
      <c r="H41" s="21">
        <v>2107</v>
      </c>
      <c r="I41" s="21">
        <v>1844</v>
      </c>
      <c r="J41" s="21">
        <v>2162</v>
      </c>
      <c r="K41" s="21">
        <v>2276</v>
      </c>
      <c r="L41" s="21">
        <v>2438</v>
      </c>
      <c r="M41" s="21">
        <v>2213</v>
      </c>
      <c r="N41" s="21">
        <f>SUM(B41:M41)</f>
        <v>25611</v>
      </c>
      <c r="P41" s="20" t="s">
        <v>23</v>
      </c>
      <c r="Q41" s="21">
        <v>6345</v>
      </c>
      <c r="R41" s="21">
        <v>6591</v>
      </c>
      <c r="S41" s="21">
        <v>7550</v>
      </c>
      <c r="T41" s="21">
        <v>7833</v>
      </c>
      <c r="U41" s="21">
        <v>6219</v>
      </c>
      <c r="V41" s="21">
        <v>6886</v>
      </c>
      <c r="W41" s="21">
        <v>6960</v>
      </c>
      <c r="X41" s="21">
        <v>5830</v>
      </c>
      <c r="Y41" s="21">
        <v>6379</v>
      </c>
      <c r="Z41" s="21">
        <v>6870</v>
      </c>
      <c r="AA41" s="21">
        <v>6607</v>
      </c>
      <c r="AB41" s="21">
        <v>6571</v>
      </c>
      <c r="AC41" s="21">
        <f>SUM(Q41:AB41)</f>
        <v>80641</v>
      </c>
    </row>
    <row r="42" spans="1:29" x14ac:dyDescent="0.15">
      <c r="A42" s="22" t="s">
        <v>24</v>
      </c>
      <c r="B42" s="23">
        <v>1827</v>
      </c>
      <c r="C42" s="23">
        <v>2152</v>
      </c>
      <c r="D42" s="23">
        <v>2261</v>
      </c>
      <c r="E42" s="23">
        <v>2328</v>
      </c>
      <c r="F42" s="23">
        <v>1974</v>
      </c>
      <c r="G42" s="23">
        <v>2230</v>
      </c>
      <c r="H42" s="23">
        <v>2244</v>
      </c>
      <c r="I42" s="23">
        <v>2065</v>
      </c>
      <c r="J42" s="23">
        <v>2335</v>
      </c>
      <c r="K42" s="23"/>
      <c r="L42" s="23"/>
      <c r="M42" s="23"/>
      <c r="N42" s="24">
        <f>SUM(B42:M42)</f>
        <v>19416</v>
      </c>
      <c r="P42" s="22" t="s">
        <v>24</v>
      </c>
      <c r="Q42" s="23">
        <v>5563</v>
      </c>
      <c r="R42" s="23">
        <v>6161</v>
      </c>
      <c r="S42" s="23">
        <v>7392</v>
      </c>
      <c r="T42" s="23">
        <v>7467</v>
      </c>
      <c r="U42" s="23">
        <v>6464</v>
      </c>
      <c r="V42" s="23">
        <v>6947</v>
      </c>
      <c r="W42" s="23">
        <v>6199</v>
      </c>
      <c r="X42" s="23">
        <v>4891</v>
      </c>
      <c r="Y42" s="23">
        <v>5110</v>
      </c>
      <c r="Z42" s="23"/>
      <c r="AA42" s="23"/>
      <c r="AB42" s="23"/>
      <c r="AC42" s="24">
        <f>SUM(Q42:AB42)</f>
        <v>56194</v>
      </c>
    </row>
    <row r="43" spans="1:29" x14ac:dyDescent="0.15">
      <c r="S43" s="37"/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x14ac:dyDescent="0.15">
      <c r="A80" s="5" t="s">
        <v>20</v>
      </c>
      <c r="B80" s="6">
        <v>5102</v>
      </c>
      <c r="C80" s="6">
        <v>5292</v>
      </c>
      <c r="D80" s="6">
        <v>5946</v>
      </c>
      <c r="E80" s="6">
        <v>5003</v>
      </c>
      <c r="F80" s="6">
        <v>4441</v>
      </c>
      <c r="G80" s="6">
        <v>4668</v>
      </c>
      <c r="H80" s="6">
        <v>4756</v>
      </c>
      <c r="I80" s="6">
        <v>4080</v>
      </c>
      <c r="J80" s="6">
        <v>4999</v>
      </c>
      <c r="K80" s="6">
        <v>5718</v>
      </c>
      <c r="L80" s="6">
        <v>5130</v>
      </c>
      <c r="M80" s="6">
        <v>5695</v>
      </c>
      <c r="N80" s="7">
        <f>SUM(B80:M80)</f>
        <v>60830</v>
      </c>
      <c r="P80" s="11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1:29" x14ac:dyDescent="0.15">
      <c r="A81" s="5" t="s">
        <v>21</v>
      </c>
      <c r="B81" s="6">
        <v>5131</v>
      </c>
      <c r="C81" s="6">
        <v>5155</v>
      </c>
      <c r="D81" s="6">
        <v>5375</v>
      </c>
      <c r="E81" s="6">
        <v>5508</v>
      </c>
      <c r="F81" s="6">
        <v>4869</v>
      </c>
      <c r="G81" s="6">
        <v>4981</v>
      </c>
      <c r="H81" s="6">
        <v>5684</v>
      </c>
      <c r="I81" s="6">
        <v>4637</v>
      </c>
      <c r="J81" s="6">
        <v>5102</v>
      </c>
      <c r="K81" s="6">
        <v>5710</v>
      </c>
      <c r="L81" s="6">
        <v>5118</v>
      </c>
      <c r="M81" s="6">
        <v>5646</v>
      </c>
      <c r="N81" s="6">
        <f>SUM(B81:M81)</f>
        <v>62916</v>
      </c>
      <c r="P81" s="11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x14ac:dyDescent="0.15">
      <c r="A82" s="17" t="s">
        <v>22</v>
      </c>
      <c r="B82" s="16">
        <v>4982</v>
      </c>
      <c r="C82" s="16">
        <v>5064</v>
      </c>
      <c r="D82" s="16">
        <v>5762</v>
      </c>
      <c r="E82" s="16">
        <v>5609</v>
      </c>
      <c r="F82" s="16">
        <v>4386</v>
      </c>
      <c r="G82" s="16">
        <v>4802</v>
      </c>
      <c r="H82" s="16">
        <v>4502</v>
      </c>
      <c r="I82" s="16">
        <v>4077</v>
      </c>
      <c r="J82" s="16">
        <v>4961</v>
      </c>
      <c r="K82" s="16">
        <v>4686</v>
      </c>
      <c r="L82" s="16">
        <v>4516</v>
      </c>
      <c r="M82" s="16">
        <v>5206</v>
      </c>
      <c r="N82" s="16">
        <f>SUM(B82:M82)</f>
        <v>58553</v>
      </c>
      <c r="P82" s="11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x14ac:dyDescent="0.15">
      <c r="A83" s="20" t="s">
        <v>23</v>
      </c>
      <c r="B83" s="21">
        <v>4071</v>
      </c>
      <c r="C83" s="21">
        <v>3971</v>
      </c>
      <c r="D83" s="21">
        <v>4685</v>
      </c>
      <c r="E83" s="21">
        <v>5136</v>
      </c>
      <c r="F83" s="21">
        <v>4057</v>
      </c>
      <c r="G83" s="21">
        <v>4758</v>
      </c>
      <c r="H83" s="21">
        <v>4683</v>
      </c>
      <c r="I83" s="21">
        <v>3709</v>
      </c>
      <c r="J83" s="21">
        <v>4124</v>
      </c>
      <c r="K83" s="21">
        <v>5288</v>
      </c>
      <c r="L83" s="21">
        <v>5094</v>
      </c>
      <c r="M83" s="21">
        <v>4825</v>
      </c>
      <c r="N83" s="21">
        <f>SUM(B83:M83)</f>
        <v>54401</v>
      </c>
    </row>
    <row r="84" spans="1:29" x14ac:dyDescent="0.15">
      <c r="A84" s="22" t="s">
        <v>24</v>
      </c>
      <c r="B84" s="23">
        <v>4403</v>
      </c>
      <c r="C84" s="23">
        <v>3799</v>
      </c>
      <c r="D84" s="23">
        <v>5063</v>
      </c>
      <c r="E84" s="23">
        <v>5040</v>
      </c>
      <c r="F84" s="23">
        <v>4161</v>
      </c>
      <c r="G84" s="23">
        <v>4696</v>
      </c>
      <c r="H84" s="23">
        <v>4248</v>
      </c>
      <c r="I84" s="23">
        <v>4151</v>
      </c>
      <c r="J84" s="23">
        <v>4064</v>
      </c>
      <c r="K84" s="23"/>
      <c r="L84" s="23"/>
      <c r="M84" s="23"/>
      <c r="N84" s="24">
        <f>SUM(B84:M84)</f>
        <v>39625</v>
      </c>
      <c r="P84" s="11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4"/>
    </row>
    <row r="85" spans="1:29" x14ac:dyDescent="0.15">
      <c r="J85" s="29"/>
    </row>
  </sheetData>
  <mergeCells count="2">
    <mergeCell ref="G1:T2"/>
    <mergeCell ref="U1:W2"/>
  </mergeCells>
  <phoneticPr fontId="2"/>
  <pageMargins left="0.78740157480314965" right="0.39370078740157483" top="0.59055118110236227" bottom="0.19685039370078741" header="0.31496062992125984" footer="0.31496062992125984"/>
  <pageSetup paperSize="9" scale="4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84"/>
  <sheetViews>
    <sheetView showZeros="0" workbookViewId="0"/>
  </sheetViews>
  <sheetFormatPr defaultRowHeight="13.5" x14ac:dyDescent="0.15"/>
  <cols>
    <col min="1" max="1" width="14.625" customWidth="1"/>
  </cols>
  <sheetData>
    <row r="1" spans="2:25" ht="27" customHeight="1" x14ac:dyDescent="0.15">
      <c r="B1" s="15"/>
      <c r="C1" s="38" t="s">
        <v>18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 t="s">
        <v>19</v>
      </c>
      <c r="X1" s="39"/>
      <c r="Y1" s="39"/>
    </row>
    <row r="2" spans="2:25" ht="15.75" customHeight="1" x14ac:dyDescent="0.15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  <c r="X2" s="39"/>
      <c r="Y2" s="39"/>
    </row>
    <row r="37" spans="1:29" ht="12.75" customHeight="1" x14ac:dyDescent="0.15">
      <c r="A37" s="1"/>
      <c r="B37" s="2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804</v>
      </c>
      <c r="C38" s="6">
        <v>727</v>
      </c>
      <c r="D38" s="6">
        <v>835</v>
      </c>
      <c r="E38" s="6">
        <v>817</v>
      </c>
      <c r="F38" s="6">
        <v>738</v>
      </c>
      <c r="G38" s="6">
        <v>869</v>
      </c>
      <c r="H38" s="6">
        <v>875</v>
      </c>
      <c r="I38" s="6">
        <v>681</v>
      </c>
      <c r="J38" s="6">
        <v>769</v>
      </c>
      <c r="K38" s="6">
        <v>841</v>
      </c>
      <c r="L38" s="6">
        <v>856</v>
      </c>
      <c r="M38" s="6">
        <v>855</v>
      </c>
      <c r="N38" s="7">
        <f>SUM(B38:M38)</f>
        <v>9667</v>
      </c>
      <c r="P38" s="5" t="s">
        <v>20</v>
      </c>
      <c r="Q38" s="6">
        <f>その他食用加工油脂!B38+その他食用加工油脂!Q38+その他食用加工油脂!B80+'その他食用加工油脂, 合計'!B38</f>
        <v>14184</v>
      </c>
      <c r="R38" s="6">
        <f>その他食用加工油脂!C38+その他食用加工油脂!R38+その他食用加工油脂!C80+'その他食用加工油脂, 合計'!C38</f>
        <v>14887</v>
      </c>
      <c r="S38" s="6">
        <f>その他食用加工油脂!D38+その他食用加工油脂!S38+その他食用加工油脂!D80+'その他食用加工油脂, 合計'!D38</f>
        <v>16786</v>
      </c>
      <c r="T38" s="6">
        <f>その他食用加工油脂!E38+その他食用加工油脂!T38+その他食用加工油脂!E80+'その他食用加工油脂, 合計'!E38</f>
        <v>15583</v>
      </c>
      <c r="U38" s="6">
        <f>その他食用加工油脂!F38+その他食用加工油脂!U38+その他食用加工油脂!F80+'その他食用加工油脂, 合計'!F38</f>
        <v>13830</v>
      </c>
      <c r="V38" s="6">
        <f>その他食用加工油脂!G38+その他食用加工油脂!V38+その他食用加工油脂!G80+'その他食用加工油脂, 合計'!G38</f>
        <v>14022</v>
      </c>
      <c r="W38" s="6">
        <f>その他食用加工油脂!H38+その他食用加工油脂!W38+その他食用加工油脂!H80+'その他食用加工油脂, 合計'!H38</f>
        <v>14653</v>
      </c>
      <c r="X38" s="6">
        <f>その他食用加工油脂!I38+その他食用加工油脂!X38+その他食用加工油脂!I80+'その他食用加工油脂, 合計'!I38</f>
        <v>13422</v>
      </c>
      <c r="Y38" s="6">
        <f>その他食用加工油脂!J38+その他食用加工油脂!Y38+その他食用加工油脂!J80+'その他食用加工油脂, 合計'!J38</f>
        <v>14642</v>
      </c>
      <c r="Z38" s="6">
        <f>その他食用加工油脂!K38+その他食用加工油脂!Z38+その他食用加工油脂!K80+'その他食用加工油脂, 合計'!K38</f>
        <v>16738</v>
      </c>
      <c r="AA38" s="6">
        <f>その他食用加工油脂!L38+その他食用加工油脂!AA38+その他食用加工油脂!L80+'その他食用加工油脂, 合計'!L38</f>
        <v>15851</v>
      </c>
      <c r="AB38" s="6">
        <f>その他食用加工油脂!M38+その他食用加工油脂!AB38+その他食用加工油脂!M80+'その他食用加工油脂, 合計'!M38</f>
        <v>15727</v>
      </c>
      <c r="AC38" s="7">
        <f>SUM(Q38:AB38)</f>
        <v>180325</v>
      </c>
    </row>
    <row r="39" spans="1:29" x14ac:dyDescent="0.15">
      <c r="A39" s="5" t="s">
        <v>21</v>
      </c>
      <c r="B39" s="6">
        <v>760</v>
      </c>
      <c r="C39" s="6">
        <v>765</v>
      </c>
      <c r="D39" s="6">
        <v>831</v>
      </c>
      <c r="E39" s="6">
        <v>783</v>
      </c>
      <c r="F39" s="6">
        <v>708</v>
      </c>
      <c r="G39" s="6">
        <v>818</v>
      </c>
      <c r="H39" s="6">
        <v>844</v>
      </c>
      <c r="I39" s="6">
        <v>650</v>
      </c>
      <c r="J39" s="6">
        <v>768</v>
      </c>
      <c r="K39" s="6">
        <v>820</v>
      </c>
      <c r="L39" s="6">
        <v>758</v>
      </c>
      <c r="M39" s="6">
        <v>879</v>
      </c>
      <c r="N39" s="6">
        <f>SUM(B39:M39)</f>
        <v>9384</v>
      </c>
      <c r="P39" s="5" t="s">
        <v>21</v>
      </c>
      <c r="Q39" s="6">
        <f>その他食用加工油脂!B39+その他食用加工油脂!Q39+その他食用加工油脂!B81+'その他食用加工油脂, 合計'!B39</f>
        <v>14319</v>
      </c>
      <c r="R39" s="6">
        <f>その他食用加工油脂!C39+その他食用加工油脂!R39+その他食用加工油脂!C81+'その他食用加工油脂, 合計'!C39</f>
        <v>14172</v>
      </c>
      <c r="S39" s="6">
        <f>その他食用加工油脂!D39+その他食用加工油脂!S39+その他食用加工油脂!D81+'その他食用加工油脂, 合計'!D39</f>
        <v>14960</v>
      </c>
      <c r="T39" s="6">
        <f>その他食用加工油脂!E39+その他食用加工油脂!T39+その他食用加工油脂!E81+'その他食用加工油脂, 合計'!E39</f>
        <v>15812</v>
      </c>
      <c r="U39" s="6">
        <f>その他食用加工油脂!F39+その他食用加工油脂!U39+その他食用加工油脂!F81+'その他食用加工油脂, 合計'!F39</f>
        <v>13752</v>
      </c>
      <c r="V39" s="6">
        <f>その他食用加工油脂!G39+その他食用加工油脂!V39+その他食用加工油脂!G81+'その他食用加工油脂, 合計'!G39</f>
        <v>14198</v>
      </c>
      <c r="W39" s="6">
        <f>その他食用加工油脂!H39+その他食用加工油脂!W39+その他食用加工油脂!H81+'その他食用加工油脂, 合計'!H39</f>
        <v>15812</v>
      </c>
      <c r="X39" s="6">
        <f>その他食用加工油脂!I39+その他食用加工油脂!X39+その他食用加工油脂!I81+'その他食用加工油脂, 合計'!I39</f>
        <v>13215</v>
      </c>
      <c r="Y39" s="6">
        <f>その他食用加工油脂!J39+その他食用加工油脂!Y39+その他食用加工油脂!J81+'その他食用加工油脂, 合計'!J39</f>
        <v>14537</v>
      </c>
      <c r="Z39" s="6">
        <f>その他食用加工油脂!K39+その他食用加工油脂!Z39+その他食用加工油脂!K81+'その他食用加工油脂, 合計'!K39</f>
        <v>16264</v>
      </c>
      <c r="AA39" s="6">
        <f>その他食用加工油脂!L39+その他食用加工油脂!AA39+その他食用加工油脂!L81+'その他食用加工油脂, 合計'!L39</f>
        <v>15202</v>
      </c>
      <c r="AB39" s="6">
        <f>その他食用加工油脂!M39+その他食用加工油脂!AB39+その他食用加工油脂!M81+'その他食用加工油脂, 合計'!M39</f>
        <v>15868</v>
      </c>
      <c r="AC39" s="6">
        <f>SUM(Q39:AB39)</f>
        <v>178111</v>
      </c>
    </row>
    <row r="40" spans="1:29" x14ac:dyDescent="0.15">
      <c r="A40" s="17" t="s">
        <v>22</v>
      </c>
      <c r="B40" s="16">
        <v>697</v>
      </c>
      <c r="C40" s="16">
        <v>574</v>
      </c>
      <c r="D40" s="16">
        <v>686</v>
      </c>
      <c r="E40" s="16">
        <v>789</v>
      </c>
      <c r="F40" s="16">
        <v>622</v>
      </c>
      <c r="G40" s="16">
        <v>656</v>
      </c>
      <c r="H40" s="16">
        <v>737</v>
      </c>
      <c r="I40" s="16">
        <v>566</v>
      </c>
      <c r="J40" s="16">
        <v>649</v>
      </c>
      <c r="K40" s="16">
        <v>896</v>
      </c>
      <c r="L40" s="16">
        <v>801</v>
      </c>
      <c r="M40" s="16">
        <v>854</v>
      </c>
      <c r="N40" s="16">
        <f>SUM(B40:M40)</f>
        <v>8527</v>
      </c>
      <c r="P40" s="17" t="s">
        <v>22</v>
      </c>
      <c r="Q40" s="16">
        <f>その他食用加工油脂!B40+その他食用加工油脂!Q40+その他食用加工油脂!B82+'その他食用加工油脂, 合計'!B40</f>
        <v>13827</v>
      </c>
      <c r="R40" s="16">
        <f>その他食用加工油脂!C40+その他食用加工油脂!R40+その他食用加工油脂!C82+'その他食用加工油脂, 合計'!C40</f>
        <v>13989</v>
      </c>
      <c r="S40" s="16">
        <f>その他食用加工油脂!D40+その他食用加工油脂!S40+その他食用加工油脂!D82+'その他食用加工油脂, 合計'!D40</f>
        <v>15759</v>
      </c>
      <c r="T40" s="16">
        <f>その他食用加工油脂!E40+その他食用加工油脂!T40+その他食用加工油脂!E82+'その他食用加工油脂, 合計'!E40</f>
        <v>16367</v>
      </c>
      <c r="U40" s="16">
        <f>その他食用加工油脂!F40+その他食用加工油脂!U40+その他食用加工油脂!F82+'その他食用加工油脂, 合計'!F40</f>
        <v>12790</v>
      </c>
      <c r="V40" s="16">
        <f>その他食用加工油脂!G40+その他食用加工油脂!V40+その他食用加工油脂!G82+'その他食用加工油脂, 合計'!G40</f>
        <v>14169</v>
      </c>
      <c r="W40" s="16">
        <f>その他食用加工油脂!H40+その他食用加工油脂!W40+その他食用加工油脂!H82+'その他食用加工油脂, 合計'!H40</f>
        <v>13927</v>
      </c>
      <c r="X40" s="16">
        <f>その他食用加工油脂!I40+その他食用加工油脂!X40+その他食用加工油脂!I82+'その他食用加工油脂, 合計'!I40</f>
        <v>12221</v>
      </c>
      <c r="Y40" s="16">
        <f>その他食用加工油脂!J40+その他食用加工油脂!Y40+その他食用加工油脂!J82+'その他食用加工油脂, 合計'!J40</f>
        <v>14427</v>
      </c>
      <c r="Z40" s="16">
        <f>その他食用加工油脂!K40+その他食用加工油脂!Z40+その他食用加工油脂!K82+'その他食用加工油脂, 合計'!K40</f>
        <v>14663</v>
      </c>
      <c r="AA40" s="16">
        <f>その他食用加工油脂!L40+その他食用加工油脂!AA40+その他食用加工油脂!L82+'その他食用加工油脂, 合計'!L40</f>
        <v>14013</v>
      </c>
      <c r="AB40" s="16">
        <f>その他食用加工油脂!M40+その他食用加工油脂!AB40+その他食用加工油脂!M82+'その他食用加工油脂, 合計'!M40</f>
        <v>15286</v>
      </c>
      <c r="AC40" s="16">
        <f>SUM(Q40:AB40)</f>
        <v>171438</v>
      </c>
    </row>
    <row r="41" spans="1:29" x14ac:dyDescent="0.15">
      <c r="A41" s="20" t="s">
        <v>23</v>
      </c>
      <c r="B41" s="20">
        <v>645</v>
      </c>
      <c r="C41" s="20">
        <v>816</v>
      </c>
      <c r="D41" s="20">
        <v>940</v>
      </c>
      <c r="E41" s="21">
        <v>800</v>
      </c>
      <c r="F41" s="21">
        <v>639</v>
      </c>
      <c r="G41" s="21">
        <v>847</v>
      </c>
      <c r="H41" s="21">
        <v>819</v>
      </c>
      <c r="I41" s="21">
        <v>651</v>
      </c>
      <c r="J41" s="21">
        <v>831</v>
      </c>
      <c r="K41" s="21">
        <v>659</v>
      </c>
      <c r="L41" s="21">
        <v>729</v>
      </c>
      <c r="M41" s="21">
        <v>731</v>
      </c>
      <c r="N41" s="21">
        <f>SUM(B41:M41)</f>
        <v>9107</v>
      </c>
      <c r="P41" s="20" t="s">
        <v>23</v>
      </c>
      <c r="Q41" s="21">
        <f>その他食用加工油脂!B41+その他食用加工油脂!Q41+その他食用加工油脂!B83+'その他食用加工油脂, 合計'!B41</f>
        <v>12877</v>
      </c>
      <c r="R41" s="21">
        <f>その他食用加工油脂!C41+その他食用加工油脂!R41+その他食用加工油脂!C83+'その他食用加工油脂, 合計'!C41</f>
        <v>13404</v>
      </c>
      <c r="S41" s="21">
        <f>その他食用加工油脂!D41+その他食用加工油脂!S41+その他食用加工油脂!D83+'その他食用加工油脂, 合計'!D41</f>
        <v>15598</v>
      </c>
      <c r="T41" s="21">
        <f>その他食用加工油脂!E41+その他食用加工油脂!T41+その他食用加工油脂!E83+'その他食用加工油脂, 合計'!E41</f>
        <v>15926</v>
      </c>
      <c r="U41" s="21">
        <f>その他食用加工油脂!F41+その他食用加工油脂!U41+その他食用加工油脂!F83+'その他食用加工油脂, 合計'!F41</f>
        <v>12818</v>
      </c>
      <c r="V41" s="21">
        <f>その他食用加工油脂!G41+その他食用加工油脂!V41+その他食用加工油脂!G83+'その他食用加工油脂, 合計'!G41</f>
        <v>14737</v>
      </c>
      <c r="W41" s="21">
        <f>その他食用加工油脂!H41+その他食用加工油脂!W41+その他食用加工油脂!H83+'その他食用加工油脂, 合計'!H41</f>
        <v>14569</v>
      </c>
      <c r="X41" s="21">
        <f>その他食用加工油脂!I41+その他食用加工油脂!X41+その他食用加工油脂!I83+'その他食用加工油脂, 合計'!I41</f>
        <v>12034</v>
      </c>
      <c r="Y41" s="21">
        <f>その他食用加工油脂!J41+その他食用加工油脂!Y41+その他食用加工油脂!J83+'その他食用加工油脂, 合計'!J41</f>
        <v>13496</v>
      </c>
      <c r="Z41" s="21">
        <f>その他食用加工油脂!K41+その他食用加工油脂!Z41+その他食用加工油脂!K83+'その他食用加工油脂, 合計'!K41</f>
        <v>15093</v>
      </c>
      <c r="AA41" s="21">
        <f>その他食用加工油脂!L41+その他食用加工油脂!AA41+その他食用加工油脂!L83+'その他食用加工油脂, 合計'!L41</f>
        <v>14868</v>
      </c>
      <c r="AB41" s="21">
        <f>その他食用加工油脂!M41+その他食用加工油脂!AB41+その他食用加工油脂!M83+'その他食用加工油脂, 合計'!M41</f>
        <v>14340</v>
      </c>
      <c r="AC41" s="21">
        <f>SUM(Q41:AB41)</f>
        <v>169760</v>
      </c>
    </row>
    <row r="42" spans="1:29" x14ac:dyDescent="0.15">
      <c r="A42" s="22" t="s">
        <v>24</v>
      </c>
      <c r="B42" s="23">
        <v>597</v>
      </c>
      <c r="C42" s="23">
        <v>554</v>
      </c>
      <c r="D42" s="23">
        <v>815</v>
      </c>
      <c r="E42" s="23">
        <v>788</v>
      </c>
      <c r="F42" s="23">
        <v>642</v>
      </c>
      <c r="G42" s="23">
        <v>841</v>
      </c>
      <c r="H42" s="23">
        <v>871</v>
      </c>
      <c r="I42" s="23">
        <v>831</v>
      </c>
      <c r="J42" s="23">
        <v>852</v>
      </c>
      <c r="K42" s="23"/>
      <c r="L42" s="23"/>
      <c r="M42" s="23"/>
      <c r="N42" s="24">
        <f>SUM(B42:M42)</f>
        <v>6791</v>
      </c>
      <c r="P42" s="22" t="s">
        <v>24</v>
      </c>
      <c r="Q42" s="23">
        <f>その他食用加工油脂!B42+その他食用加工油脂!Q42+その他食用加工油脂!B84+'その他食用加工油脂, 合計'!B42</f>
        <v>12390</v>
      </c>
      <c r="R42" s="23">
        <f>その他食用加工油脂!C42+その他食用加工油脂!R42+その他食用加工油脂!C84+'その他食用加工油脂, 合計'!C42</f>
        <v>12666</v>
      </c>
      <c r="S42" s="23">
        <f>その他食用加工油脂!D42+その他食用加工油脂!S42+その他食用加工油脂!D84+'その他食用加工油脂, 合計'!D42</f>
        <v>15531</v>
      </c>
      <c r="T42" s="23">
        <f>その他食用加工油脂!E42+その他食用加工油脂!T42+その他食用加工油脂!E84+'その他食用加工油脂, 合計'!E42</f>
        <v>15623</v>
      </c>
      <c r="U42" s="23">
        <f>その他食用加工油脂!F42+その他食用加工油脂!U42+その他食用加工油脂!F84+'その他食用加工油脂, 合計'!F42</f>
        <v>13241</v>
      </c>
      <c r="V42" s="23">
        <f>その他食用加工油脂!G42+その他食用加工油脂!V42+その他食用加工油脂!G84+'その他食用加工油脂, 合計'!G42</f>
        <v>14714</v>
      </c>
      <c r="W42" s="23">
        <f>その他食用加工油脂!H42+その他食用加工油脂!W42+その他食用加工油脂!H84+'その他食用加工油脂, 合計'!H42</f>
        <v>13562</v>
      </c>
      <c r="X42" s="23">
        <f>その他食用加工油脂!I42+その他食用加工油脂!X42+その他食用加工油脂!I84+'その他食用加工油脂, 合計'!I42</f>
        <v>11938</v>
      </c>
      <c r="Y42" s="23">
        <f>その他食用加工油脂!J42+その他食用加工油脂!Y42+その他食用加工油脂!J84+'その他食用加工油脂, 合計'!J42</f>
        <v>12361</v>
      </c>
      <c r="Z42" s="23"/>
      <c r="AA42" s="23"/>
      <c r="AB42" s="23"/>
      <c r="AC42" s="24">
        <f>SUM(Q42:AB42)</f>
        <v>122026</v>
      </c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x14ac:dyDescent="0.15">
      <c r="A80" s="5" t="s">
        <v>20</v>
      </c>
      <c r="B80" s="6">
        <f>マーガリン!Q80+ファットスプレッド!Q80+'ｼｮｰﾄﾆﾝｸﾞ,ﾗｰﾄﾞ'!B38+'ｼｮｰﾄﾆﾝｸﾞ,ﾗｰﾄﾞ'!Q80+食用精製加工油脂!B80+'その他食用加工油脂, 合計'!Q38</f>
        <v>52220</v>
      </c>
      <c r="C80" s="6">
        <f>マーガリン!R80+ファットスプレッド!R80+'ｼｮｰﾄﾆﾝｸﾞ,ﾗｰﾄﾞ'!C38+'ｼｮｰﾄﾆﾝｸﾞ,ﾗｰﾄﾞ'!R80+食用精製加工油脂!C80+'その他食用加工油脂, 合計'!R38</f>
        <v>54094</v>
      </c>
      <c r="D80" s="6">
        <f>マーガリン!S80+ファットスプレッド!S80+'ｼｮｰﾄﾆﾝｸﾞ,ﾗｰﾄﾞ'!D38+'ｼｮｰﾄﾆﾝｸﾞ,ﾗｰﾄﾞ'!S80+食用精製加工油脂!D80+'その他食用加工油脂, 合計'!S38</f>
        <v>63555</v>
      </c>
      <c r="E80" s="6">
        <f>マーガリン!T80+ファットスプレッド!T80+'ｼｮｰﾄﾆﾝｸﾞ,ﾗｰﾄﾞ'!E38+'ｼｮｰﾄﾆﾝｸﾞ,ﾗｰﾄﾞ'!T80+食用精製加工油脂!E80+'その他食用加工油脂, 合計'!T38</f>
        <v>61289</v>
      </c>
      <c r="F80" s="6">
        <f>マーガリン!U80+ファットスプレッド!U80+'ｼｮｰﾄﾆﾝｸﾞ,ﾗｰﾄﾞ'!F38+'ｼｮｰﾄﾆﾝｸﾞ,ﾗｰﾄﾞ'!U80+食用精製加工油脂!F80+'その他食用加工油脂, 合計'!U38</f>
        <v>55412</v>
      </c>
      <c r="G80" s="6">
        <f>マーガリン!V80+ファットスプレッド!V80+'ｼｮｰﾄﾆﾝｸﾞ,ﾗｰﾄﾞ'!G38+'ｼｮｰﾄﾆﾝｸﾞ,ﾗｰﾄﾞ'!V80+食用精製加工油脂!G80+'その他食用加工油脂, 合計'!V38</f>
        <v>55590</v>
      </c>
      <c r="H80" s="6">
        <f>マーガリン!W80+ファットスプレッド!W80+'ｼｮｰﾄﾆﾝｸﾞ,ﾗｰﾄﾞ'!H38+'ｼｮｰﾄﾆﾝｸﾞ,ﾗｰﾄﾞ'!W80+食用精製加工油脂!H80+'その他食用加工油脂, 合計'!W38</f>
        <v>57591</v>
      </c>
      <c r="I80" s="6">
        <f>マーガリン!X80+ファットスプレッド!X80+'ｼｮｰﾄﾆﾝｸﾞ,ﾗｰﾄﾞ'!I38+'ｼｮｰﾄﾆﾝｸﾞ,ﾗｰﾄﾞ'!X80+食用精製加工油脂!I80+'その他食用加工油脂, 合計'!X38</f>
        <v>52137</v>
      </c>
      <c r="J80" s="6">
        <f>マーガリン!Y80+ファットスプレッド!Y80+'ｼｮｰﾄﾆﾝｸﾞ,ﾗｰﾄﾞ'!J38+'ｼｮｰﾄﾆﾝｸﾞ,ﾗｰﾄﾞ'!Y80+食用精製加工油脂!J80+'その他食用加工油脂, 合計'!Y38</f>
        <v>55319</v>
      </c>
      <c r="K80" s="6">
        <f>マーガリン!Z80+ファットスプレッド!Z80+'ｼｮｰﾄﾆﾝｸﾞ,ﾗｰﾄﾞ'!K38+'ｼｮｰﾄﾆﾝｸﾞ,ﾗｰﾄﾞ'!Z80+食用精製加工油脂!K80+'その他食用加工油脂, 合計'!Z38</f>
        <v>62805</v>
      </c>
      <c r="L80" s="6">
        <f>マーガリン!AA80+ファットスプレッド!AA80+'ｼｮｰﾄﾆﾝｸﾞ,ﾗｰﾄﾞ'!L38+'ｼｮｰﾄﾆﾝｸﾞ,ﾗｰﾄﾞ'!AA80+食用精製加工油脂!L80+'その他食用加工油脂, 合計'!AA38</f>
        <v>62307</v>
      </c>
      <c r="M80" s="6">
        <f>マーガリン!AB80+ファットスプレッド!AB80+'ｼｮｰﾄﾆﾝｸﾞ,ﾗｰﾄﾞ'!M38+'ｼｮｰﾄﾆﾝｸﾞ,ﾗｰﾄﾞ'!AB80+食用精製加工油脂!M80+'その他食用加工油脂, 合計'!AB38</f>
        <v>58460</v>
      </c>
      <c r="N80" s="7">
        <f>SUM(B80:M80)</f>
        <v>690779</v>
      </c>
      <c r="P80" s="11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1:29" x14ac:dyDescent="0.15">
      <c r="A81" s="5" t="s">
        <v>21</v>
      </c>
      <c r="B81" s="6">
        <f>マーガリン!Q81+ファットスプレッド!Q81+'ｼｮｰﾄﾆﾝｸﾞ,ﾗｰﾄﾞ'!B39+'ｼｮｰﾄﾆﾝｸﾞ,ﾗｰﾄﾞ'!Q81+食用精製加工油脂!B81+'その他食用加工油脂, 合計'!Q39</f>
        <v>52370</v>
      </c>
      <c r="C81" s="6">
        <f>マーガリン!R81+ファットスプレッド!R81+'ｼｮｰﾄﾆﾝｸﾞ,ﾗｰﾄﾞ'!C39+'ｼｮｰﾄﾆﾝｸﾞ,ﾗｰﾄﾞ'!R81+食用精製加工油脂!C81+'その他食用加工油脂, 合計'!R39</f>
        <v>53289</v>
      </c>
      <c r="D81" s="6">
        <f>マーガリン!S81+ファットスプレッド!S81+'ｼｮｰﾄﾆﾝｸﾞ,ﾗｰﾄﾞ'!D39+'ｼｮｰﾄﾆﾝｸﾞ,ﾗｰﾄﾞ'!S81+食用精製加工油脂!D81+'その他食用加工油脂, 合計'!S39</f>
        <v>59847</v>
      </c>
      <c r="E81" s="6">
        <f>マーガリン!T81+ファットスプレッド!T81+'ｼｮｰﾄﾆﾝｸﾞ,ﾗｰﾄﾞ'!E39+'ｼｮｰﾄﾆﾝｸﾞ,ﾗｰﾄﾞ'!T81+食用精製加工油脂!E81+'その他食用加工油脂, 合計'!T39</f>
        <v>61694</v>
      </c>
      <c r="F81" s="6">
        <f>マーガリン!U81+ファットスプレッド!U81+'ｼｮｰﾄﾆﾝｸﾞ,ﾗｰﾄﾞ'!F39+'ｼｮｰﾄﾆﾝｸﾞ,ﾗｰﾄﾞ'!U81+食用精製加工油脂!F81+'その他食用加工油脂, 合計'!U39</f>
        <v>53641</v>
      </c>
      <c r="G81" s="6">
        <f>マーガリン!V81+ファットスプレッド!V81+'ｼｮｰﾄﾆﾝｸﾞ,ﾗｰﾄﾞ'!G39+'ｼｮｰﾄﾆﾝｸﾞ,ﾗｰﾄﾞ'!V81+食用精製加工油脂!G81+'その他食用加工油脂, 合計'!V39</f>
        <v>53222</v>
      </c>
      <c r="H81" s="6">
        <f>マーガリン!W81+ファットスプレッド!W81+'ｼｮｰﾄﾆﾝｸﾞ,ﾗｰﾄﾞ'!H39+'ｼｮｰﾄﾆﾝｸﾞ,ﾗｰﾄﾞ'!W81+食用精製加工油脂!H81+'その他食用加工油脂, 合計'!W39</f>
        <v>61825</v>
      </c>
      <c r="I81" s="6">
        <f>マーガリン!X81+ファットスプレッド!X81+'ｼｮｰﾄﾆﾝｸﾞ,ﾗｰﾄﾞ'!I39+'ｼｮｰﾄﾆﾝｸﾞ,ﾗｰﾄﾞ'!X81+食用精製加工油脂!I81+'その他食用加工油脂, 合計'!X39</f>
        <v>50325</v>
      </c>
      <c r="J81" s="6">
        <f>マーガリン!Y81+ファットスプレッド!Y81+'ｼｮｰﾄﾆﾝｸﾞ,ﾗｰﾄﾞ'!J39+'ｼｮｰﾄﾆﾝｸﾞ,ﾗｰﾄﾞ'!Y81+食用精製加工油脂!J81+'その他食用加工油脂, 合計'!Y39</f>
        <v>55592</v>
      </c>
      <c r="K81" s="6">
        <f>マーガリン!Z81+ファットスプレッド!Z81+'ｼｮｰﾄﾆﾝｸﾞ,ﾗｰﾄﾞ'!K39+'ｼｮｰﾄﾆﾝｸﾞ,ﾗｰﾄﾞ'!Z81+食用精製加工油脂!K81+'その他食用加工油脂, 合計'!Z39</f>
        <v>61410</v>
      </c>
      <c r="L81" s="6">
        <f>マーガリン!AA81+ファットスプレッド!AA81+'ｼｮｰﾄﾆﾝｸﾞ,ﾗｰﾄﾞ'!L39+'ｼｮｰﾄﾆﾝｸﾞ,ﾗｰﾄﾞ'!AA81+食用精製加工油脂!L81+'その他食用加工油脂, 合計'!AA39</f>
        <v>59710</v>
      </c>
      <c r="M81" s="6">
        <f>マーガリン!AB81+ファットスプレッド!AB81+'ｼｮｰﾄﾆﾝｸﾞ,ﾗｰﾄﾞ'!M39+'ｼｮｰﾄﾆﾝｸﾞ,ﾗｰﾄﾞ'!AB81+食用精製加工油脂!M81+'その他食用加工油脂, 合計'!AB39</f>
        <v>58713</v>
      </c>
      <c r="N81" s="6">
        <f>SUM(B81:M81)</f>
        <v>681638</v>
      </c>
      <c r="P81" s="11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x14ac:dyDescent="0.15">
      <c r="A82" s="17" t="s">
        <v>22</v>
      </c>
      <c r="B82" s="16">
        <f>マーガリン!Q82+ファットスプレッド!Q82+'ｼｮｰﾄﾆﾝｸﾞ,ﾗｰﾄﾞ'!B40+'ｼｮｰﾄﾆﾝｸﾞ,ﾗｰﾄﾞ'!Q82+食用精製加工油脂!B82+'その他食用加工油脂, 合計'!Q40</f>
        <v>51273</v>
      </c>
      <c r="C82" s="16">
        <f>マーガリン!R82+ファットスプレッド!R82+'ｼｮｰﾄﾆﾝｸﾞ,ﾗｰﾄﾞ'!C40+'ｼｮｰﾄﾆﾝｸﾞ,ﾗｰﾄﾞ'!R82+食用精製加工油脂!C82+'その他食用加工油脂, 合計'!R40</f>
        <v>52169</v>
      </c>
      <c r="D82" s="16">
        <f>マーガリン!S82+ファットスプレッド!S82+'ｼｮｰﾄﾆﾝｸﾞ,ﾗｰﾄﾞ'!D40+'ｼｮｰﾄﾆﾝｸﾞ,ﾗｰﾄﾞ'!S82+食用精製加工油脂!D82+'その他食用加工油脂, 合計'!S40</f>
        <v>59755</v>
      </c>
      <c r="E82" s="16">
        <f>マーガリン!T82+ファットスプレッド!T82+'ｼｮｰﾄﾆﾝｸﾞ,ﾗｰﾄﾞ'!E40+'ｼｮｰﾄﾆﾝｸﾞ,ﾗｰﾄﾞ'!T82+食用精製加工油脂!E82+'その他食用加工油脂, 合計'!T40</f>
        <v>61363</v>
      </c>
      <c r="F82" s="16">
        <f>マーガリン!U82+ファットスプレッド!U82+'ｼｮｰﾄﾆﾝｸﾞ,ﾗｰﾄﾞ'!F40+'ｼｮｰﾄﾆﾝｸﾞ,ﾗｰﾄﾞ'!U82+食用精製加工油脂!F82+'その他食用加工油脂, 合計'!U40</f>
        <v>47585</v>
      </c>
      <c r="G82" s="16">
        <f>マーガリン!V82+ファットスプレッド!V82+'ｼｮｰﾄﾆﾝｸﾞ,ﾗｰﾄﾞ'!G40+'ｼｮｰﾄﾆﾝｸﾞ,ﾗｰﾄﾞ'!V82+食用精製加工油脂!G82+'その他食用加工油脂, 合計'!V40</f>
        <v>52855</v>
      </c>
      <c r="H82" s="16">
        <f>マーガリン!W82+ファットスプレッド!W82+'ｼｮｰﾄﾆﾝｸﾞ,ﾗｰﾄﾞ'!H40+'ｼｮｰﾄﾆﾝｸﾞ,ﾗｰﾄﾞ'!W82+食用精製加工油脂!H82+'その他食用加工油脂, 合計'!W40</f>
        <v>54795</v>
      </c>
      <c r="I82" s="16">
        <f>マーガリン!X82+ファットスプレッド!X82+'ｼｮｰﾄﾆﾝｸﾞ,ﾗｰﾄﾞ'!I40+'ｼｮｰﾄﾆﾝｸﾞ,ﾗｰﾄﾞ'!X82+食用精製加工油脂!I82+'その他食用加工油脂, 合計'!X40</f>
        <v>46307</v>
      </c>
      <c r="J82" s="16">
        <f>マーガリン!Y82+ファットスプレッド!Y82+'ｼｮｰﾄﾆﾝｸﾞ,ﾗｰﾄﾞ'!J40+'ｼｮｰﾄﾆﾝｸﾞ,ﾗｰﾄﾞ'!Y82+食用精製加工油脂!J82+'その他食用加工油脂, 合計'!Y40</f>
        <v>53939</v>
      </c>
      <c r="K82" s="16">
        <f>マーガリン!Z82+ファットスプレッド!Z82+'ｼｮｰﾄﾆﾝｸﾞ,ﾗｰﾄﾞ'!K40+'ｼｮｰﾄﾆﾝｸﾞ,ﾗｰﾄﾞ'!Z82+食用精製加工油脂!K82+'その他食用加工油脂, 合計'!Z40</f>
        <v>55292</v>
      </c>
      <c r="L82" s="16">
        <f>マーガリン!AA82+ファットスプレッド!AA82+'ｼｮｰﾄﾆﾝｸﾞ,ﾗｰﾄﾞ'!L40+'ｼｮｰﾄﾆﾝｸﾞ,ﾗｰﾄﾞ'!AA82+食用精製加工油脂!L82+'その他食用加工油脂, 合計'!AA40</f>
        <v>55544</v>
      </c>
      <c r="M82" s="16">
        <f>マーガリン!AB82+ファットスプレッド!AB82+'ｼｮｰﾄﾆﾝｸﾞ,ﾗｰﾄﾞ'!M40+'ｼｮｰﾄﾆﾝｸﾞ,ﾗｰﾄﾞ'!AB82+食用精製加工油脂!M82+'その他食用加工油脂, 合計'!AB40</f>
        <v>57242</v>
      </c>
      <c r="N82" s="16">
        <f>SUM(B82:M82)</f>
        <v>648119</v>
      </c>
      <c r="P82" s="11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x14ac:dyDescent="0.15">
      <c r="A83" s="20" t="s">
        <v>23</v>
      </c>
      <c r="B83" s="21">
        <f>マーガリン!Q83+ファットスプレッド!Q83+'ｼｮｰﾄﾆﾝｸﾞ,ﾗｰﾄﾞ'!B41+'ｼｮｰﾄﾆﾝｸﾞ,ﾗｰﾄﾞ'!Q83+食用精製加工油脂!B83+'その他食用加工油脂, 合計'!Q41</f>
        <v>48487</v>
      </c>
      <c r="C83" s="21">
        <f>マーガリン!R83+ファットスプレッド!R83+'ｼｮｰﾄﾆﾝｸﾞ,ﾗｰﾄﾞ'!C41+'ｼｮｰﾄﾆﾝｸﾞ,ﾗｰﾄﾞ'!R83+食用精製加工油脂!C83+'その他食用加工油脂, 合計'!R41</f>
        <v>49180</v>
      </c>
      <c r="D83" s="21">
        <f>マーガリン!S83+ファットスプレッド!S83+'ｼｮｰﾄﾆﾝｸﾞ,ﾗｰﾄﾞ'!D41+'ｼｮｰﾄﾆﾝｸﾞ,ﾗｰﾄﾞ'!S83+食用精製加工油脂!D83+'その他食用加工油脂, 合計'!S41</f>
        <v>60207</v>
      </c>
      <c r="E83" s="21">
        <f>マーガリン!T83+ファットスプレッド!T83+'ｼｮｰﾄﾆﾝｸﾞ,ﾗｰﾄﾞ'!E41+'ｼｮｰﾄﾆﾝｸﾞ,ﾗｰﾄﾞ'!T83+食用精製加工油脂!E83+'その他食用加工油脂, 合計'!T41</f>
        <v>60492</v>
      </c>
      <c r="F83" s="21">
        <f>マーガリン!U83+ファットスプレッド!U83+'ｼｮｰﾄﾆﾝｸﾞ,ﾗｰﾄﾞ'!F41+'ｼｮｰﾄﾆﾝｸﾞ,ﾗｰﾄﾞ'!U83+食用精製加工油脂!F83+'その他食用加工油脂, 合計'!U41</f>
        <v>49314</v>
      </c>
      <c r="G83" s="21">
        <f>マーガリン!V83+ファットスプレッド!V83+'ｼｮｰﾄﾆﾝｸﾞ,ﾗｰﾄﾞ'!G41+'ｼｮｰﾄﾆﾝｸﾞ,ﾗｰﾄﾞ'!V83+食用精製加工油脂!G83+'その他食用加工油脂, 合計'!V41</f>
        <v>55159</v>
      </c>
      <c r="H83" s="21">
        <f>マーガリン!W83+ファットスプレッド!W83+'ｼｮｰﾄﾆﾝｸﾞ,ﾗｰﾄﾞ'!H41+'ｼｮｰﾄﾆﾝｸﾞ,ﾗｰﾄﾞ'!W83+食用精製加工油脂!H83+'その他食用加工油脂, 合計'!W41</f>
        <v>56389</v>
      </c>
      <c r="I83" s="21">
        <f>マーガリン!X83+ファットスプレッド!X83+'ｼｮｰﾄﾆﾝｸﾞ,ﾗｰﾄﾞ'!I41+'ｼｮｰﾄﾆﾝｸﾞ,ﾗｰﾄﾞ'!X83+食用精製加工油脂!I83+'その他食用加工油脂, 合計'!X41</f>
        <v>46857</v>
      </c>
      <c r="J83" s="21">
        <f>マーガリン!Y83+ファットスプレッド!Y83+'ｼｮｰﾄﾆﾝｸﾞ,ﾗｰﾄﾞ'!J41+'ｼｮｰﾄﾆﾝｸﾞ,ﾗｰﾄﾞ'!Y83+食用精製加工油脂!J83+'その他食用加工油脂, 合計'!Y41</f>
        <v>52961</v>
      </c>
      <c r="K83" s="21">
        <f>マーガリン!Z83+ファットスプレッド!Z83+'ｼｮｰﾄﾆﾝｸﾞ,ﾗｰﾄﾞ'!K41+'ｼｮｰﾄﾆﾝｸﾞ,ﾗｰﾄﾞ'!Z83+食用精製加工油脂!K83+'その他食用加工油脂, 合計'!Z41</f>
        <v>54026</v>
      </c>
      <c r="L83" s="21">
        <f>マーガリン!AA83+ファットスプレッド!AA83+'ｼｮｰﾄﾆﾝｸﾞ,ﾗｰﾄﾞ'!L41+'ｼｮｰﾄﾆﾝｸﾞ,ﾗｰﾄﾞ'!AA83+食用精製加工油脂!L83+'その他食用加工油脂, 合計'!AA41</f>
        <v>56823</v>
      </c>
      <c r="M83" s="21">
        <f>マーガリン!AB83+ファットスプレッド!AB83+'ｼｮｰﾄﾆﾝｸﾞ,ﾗｰﾄﾞ'!M41+'ｼｮｰﾄﾆﾝｸﾞ,ﾗｰﾄﾞ'!AB83+食用精製加工油脂!M83+'その他食用加工油脂, 合計'!AB41</f>
        <v>55346</v>
      </c>
      <c r="N83" s="21">
        <f>SUM(B83:M83)</f>
        <v>645241</v>
      </c>
    </row>
    <row r="84" spans="1:29" x14ac:dyDescent="0.15">
      <c r="A84" s="22" t="s">
        <v>24</v>
      </c>
      <c r="B84" s="23">
        <f>マーガリン!Q84+ファットスプレッド!Q84+'ｼｮｰﾄﾆﾝｸﾞ,ﾗｰﾄﾞ'!B42+'ｼｮｰﾄﾆﾝｸﾞ,ﾗｰﾄﾞ'!Q84+食用精製加工油脂!B84+'その他食用加工油脂, 合計'!Q42</f>
        <v>46526</v>
      </c>
      <c r="C84" s="23">
        <f>マーガリン!R84+ファットスプレッド!R84+'ｼｮｰﾄﾆﾝｸﾞ,ﾗｰﾄﾞ'!C42+'ｼｮｰﾄﾆﾝｸﾞ,ﾗｰﾄﾞ'!R84+食用精製加工油脂!C84+'その他食用加工油脂, 合計'!R42</f>
        <v>47401</v>
      </c>
      <c r="D84" s="23">
        <f>マーガリン!S84+ファットスプレッド!S84+'ｼｮｰﾄﾆﾝｸﾞ,ﾗｰﾄﾞ'!D42+'ｼｮｰﾄﾆﾝｸﾞ,ﾗｰﾄﾞ'!S84+食用精製加工油脂!D84+'その他食用加工油脂, 合計'!S42</f>
        <v>55265</v>
      </c>
      <c r="E84" s="23">
        <f>マーガリン!T84+ファットスプレッド!T84+'ｼｮｰﾄﾆﾝｸﾞ,ﾗｰﾄﾞ'!E42+'ｼｮｰﾄﾆﾝｸﾞ,ﾗｰﾄﾞ'!T84+食用精製加工油脂!E84+'その他食用加工油脂, 合計'!T42</f>
        <v>55889</v>
      </c>
      <c r="F84" s="23">
        <f>マーガリン!U84+ファットスプレッド!U84+'ｼｮｰﾄﾆﾝｸﾞ,ﾗｰﾄﾞ'!F42+'ｼｮｰﾄﾆﾝｸﾞ,ﾗｰﾄﾞ'!U84+食用精製加工油脂!F84+'その他食用加工油脂, 合計'!U42</f>
        <v>47999</v>
      </c>
      <c r="G84" s="23">
        <f>マーガリン!V84+ファットスプレッド!V84+'ｼｮｰﾄﾆﾝｸﾞ,ﾗｰﾄﾞ'!G42+'ｼｮｰﾄﾆﾝｸﾞ,ﾗｰﾄﾞ'!V84+食用精製加工油脂!G84+'その他食用加工油脂, 合計'!V42</f>
        <v>51373</v>
      </c>
      <c r="H84" s="23">
        <f>マーガリン!W84+ファットスプレッド!W84+'ｼｮｰﾄﾆﾝｸﾞ,ﾗｰﾄﾞ'!H42+'ｼｮｰﾄﾆﾝｸﾞ,ﾗｰﾄﾞ'!W84+食用精製加工油脂!H84+'その他食用加工油脂, 合計'!W42</f>
        <v>49908</v>
      </c>
      <c r="I84" s="23">
        <f>マーガリン!X84+ファットスプレッド!X84+'ｼｮｰﾄﾆﾝｸﾞ,ﾗｰﾄﾞ'!I42+'ｼｮｰﾄﾆﾝｸﾞ,ﾗｰﾄﾞ'!X84+食用精製加工油脂!I84+'その他食用加工油脂, 合計'!X42</f>
        <v>43417</v>
      </c>
      <c r="J84" s="23">
        <f>マーガリン!Y84+ファットスプレッド!Y84+'ｼｮｰﾄﾆﾝｸﾞ,ﾗｰﾄﾞ'!J42+'ｼｮｰﾄﾆﾝｸﾞ,ﾗｰﾄﾞ'!Y84+食用精製加工油脂!J84+'その他食用加工油脂, 合計'!Y42</f>
        <v>48552</v>
      </c>
      <c r="K84" s="23"/>
      <c r="L84" s="23"/>
      <c r="M84" s="23"/>
      <c r="N84" s="24">
        <f>SUM(B84:M84)</f>
        <v>446330</v>
      </c>
      <c r="P84" s="11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4"/>
    </row>
  </sheetData>
  <mergeCells count="2">
    <mergeCell ref="W1:Y2"/>
    <mergeCell ref="C1:V2"/>
  </mergeCells>
  <phoneticPr fontId="2"/>
  <pageMargins left="0.78740157480314965" right="0.39370078740157483" top="0.59055118110236227" bottom="0.19685039370078741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マーガリン</vt:lpstr>
      <vt:lpstr>ファットスプレッド</vt:lpstr>
      <vt:lpstr>ｼｮｰﾄﾆﾝｸﾞ,ﾗｰﾄﾞ</vt:lpstr>
      <vt:lpstr>食用精製加工油脂</vt:lpstr>
      <vt:lpstr>その他食用加工油脂</vt:lpstr>
      <vt:lpstr>その他食用加工油脂, 合計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</dc:creator>
  <cp:lastModifiedBy>森田和歌子</cp:lastModifiedBy>
  <cp:lastPrinted>2022-10-19T01:23:55Z</cp:lastPrinted>
  <dcterms:created xsi:type="dcterms:W3CDTF">2008-12-17T08:22:06Z</dcterms:created>
  <dcterms:modified xsi:type="dcterms:W3CDTF">2022-11-11T07:23:44Z</dcterms:modified>
</cp:coreProperties>
</file>